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2475" yWindow="60" windowWidth="10380" windowHeight="9450"/>
  </bookViews>
  <sheets>
    <sheet name="Стеллажи 1" sheetId="1" r:id="rId1"/>
    <sheet name="Лист1" sheetId="2" r:id="rId2"/>
  </sheets>
  <definedNames>
    <definedName name="_xlnm.Print_Area" localSheetId="0">'Стеллажи 1'!$A$1:$J$105</definedName>
  </definedNames>
  <calcPr calcId="124519"/>
</workbook>
</file>

<file path=xl/calcChain.xml><?xml version="1.0" encoding="utf-8"?>
<calcChain xmlns="http://schemas.openxmlformats.org/spreadsheetml/2006/main">
  <c r="C22" i="1"/>
  <c r="D22"/>
  <c r="H22"/>
  <c r="I22"/>
  <c r="C23"/>
  <c r="D23"/>
  <c r="H23"/>
  <c r="I23"/>
  <c r="C24"/>
  <c r="D24"/>
  <c r="H24"/>
  <c r="I24"/>
  <c r="C25"/>
  <c r="D25"/>
  <c r="H25"/>
  <c r="I25"/>
  <c r="C26"/>
  <c r="D26"/>
  <c r="H26"/>
  <c r="I26"/>
  <c r="C27"/>
  <c r="D27"/>
  <c r="H27"/>
  <c r="I27"/>
  <c r="C28"/>
  <c r="D28"/>
  <c r="H28"/>
  <c r="I28"/>
  <c r="C29"/>
  <c r="D29"/>
  <c r="H29"/>
  <c r="I29"/>
  <c r="C36"/>
  <c r="D36"/>
  <c r="C37"/>
  <c r="D37"/>
  <c r="C38"/>
  <c r="D38"/>
  <c r="C39"/>
  <c r="D39"/>
  <c r="C40"/>
  <c r="D40"/>
  <c r="C41"/>
  <c r="D41"/>
  <c r="C42"/>
  <c r="D42"/>
  <c r="C43"/>
  <c r="D43"/>
  <c r="C50"/>
  <c r="D50"/>
  <c r="C51"/>
  <c r="D51"/>
  <c r="C52"/>
  <c r="D52"/>
  <c r="C53"/>
  <c r="D53"/>
  <c r="C54"/>
  <c r="D54"/>
  <c r="C55"/>
  <c r="D55"/>
  <c r="C56"/>
  <c r="D56"/>
  <c r="C57"/>
  <c r="D57"/>
  <c r="C64"/>
  <c r="D64"/>
  <c r="C65"/>
  <c r="D65"/>
  <c r="C66"/>
  <c r="D66"/>
  <c r="C67"/>
  <c r="D67"/>
  <c r="C68"/>
  <c r="D68"/>
  <c r="C69"/>
  <c r="D69"/>
  <c r="C70"/>
  <c r="D70"/>
  <c r="C71"/>
  <c r="D71"/>
</calcChain>
</file>

<file path=xl/sharedStrings.xml><?xml version="1.0" encoding="utf-8"?>
<sst xmlns="http://schemas.openxmlformats.org/spreadsheetml/2006/main" count="99" uniqueCount="51">
  <si>
    <t>Цена, руб</t>
  </si>
  <si>
    <t>Наименование</t>
  </si>
  <si>
    <t>Крепеж</t>
  </si>
  <si>
    <t>Материал - высокопрочная легированная сталь,</t>
  </si>
  <si>
    <t xml:space="preserve">Шаг отверстий для крепления полок-25мм </t>
  </si>
  <si>
    <t>добавочная секция    +    основная секция =</t>
  </si>
  <si>
    <t>Комплектующие</t>
  </si>
  <si>
    <t>Планка ограничительная MS 70</t>
  </si>
  <si>
    <t>Планка ограничительная MS 100</t>
  </si>
  <si>
    <t>Цена</t>
  </si>
  <si>
    <t>Покрытие - порошковое полимерное</t>
  </si>
  <si>
    <t xml:space="preserve">Стоимость сборки составляет 10 %  от цены заказа (стоимость доставки и подъема на этаж в стоимость сборки не входит) </t>
  </si>
  <si>
    <t>Стеллаж архивный металлический MS Stong</t>
  </si>
  <si>
    <t>Стойка MS Strong 185</t>
  </si>
  <si>
    <t>Стойка MS Strong 200</t>
  </si>
  <si>
    <t>Стойка MS Strong 220</t>
  </si>
  <si>
    <t>Стойка MS Strong 255</t>
  </si>
  <si>
    <t>Стойка MS Strong 310</t>
  </si>
  <si>
    <t>Полка MS Strong 100х30</t>
  </si>
  <si>
    <t>Полка MS Strong 100х40</t>
  </si>
  <si>
    <t>Полка MS Strong 120х30</t>
  </si>
  <si>
    <t>Полка MS Strong 100х50</t>
  </si>
  <si>
    <t>Полка MS Strong 100х60</t>
  </si>
  <si>
    <t>Полка MS Strong 120х40</t>
  </si>
  <si>
    <t>Полка MS Strong 120х50</t>
  </si>
  <si>
    <t>Полка MS Strong 120х60</t>
  </si>
  <si>
    <t>100х30</t>
  </si>
  <si>
    <t>100х40</t>
  </si>
  <si>
    <t>100х50</t>
  </si>
  <si>
    <t>100х60</t>
  </si>
  <si>
    <t>120х30</t>
  </si>
  <si>
    <t>120х40</t>
  </si>
  <si>
    <t>120х50</t>
  </si>
  <si>
    <t>120х60</t>
  </si>
  <si>
    <t>Размер полки, (см)</t>
  </si>
  <si>
    <t>Конструкция стоек - угловой профиль, в комплект стеллажа входят метизы, уголки и подпятники пластиковые</t>
  </si>
  <si>
    <t>Высота 185 см, 4 полки</t>
  </si>
  <si>
    <t xml:space="preserve">Высота 200 см,  5 полок </t>
  </si>
  <si>
    <t>Высота 220 см, 5 полок</t>
  </si>
  <si>
    <t xml:space="preserve">Высота 255 см,  6 полок </t>
  </si>
  <si>
    <t xml:space="preserve">Высота 310 см,  6 полок </t>
  </si>
  <si>
    <t>Распределённая нагрузка  на полку MS Strong шириной 1000 мм – 140 кг; MS Strong шириной 1200 мм – 125 кг, на стеллаж -до 750кг</t>
  </si>
  <si>
    <t>Количество полок может быть любое</t>
  </si>
  <si>
    <t>Полка MS Strong 150х30</t>
  </si>
  <si>
    <t>Полка MS Strong 150х40</t>
  </si>
  <si>
    <t>Полка MS Strong 150х50</t>
  </si>
  <si>
    <t>Полка MS Strong 150х60</t>
  </si>
  <si>
    <t xml:space="preserve">Высота стеллажей расчитана для удобного хранения офисных папок и возможность создания архивов </t>
  </si>
  <si>
    <t>основная сек</t>
  </si>
  <si>
    <t>добавочная сек</t>
  </si>
  <si>
    <r>
      <t xml:space="preserve">                   Тел. для заказа стеллажей</t>
    </r>
    <r>
      <rPr>
        <b/>
        <sz val="16"/>
        <rFont val="Arial"/>
        <family val="2"/>
        <charset val="204"/>
      </rPr>
      <t xml:space="preserve"> 94-08-23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</si>
</sst>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_р_."/>
    <numFmt numFmtId="166" formatCode="#,##0.00&quot;   &quot;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family val="2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4" fontId="5" fillId="0" borderId="0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0" fontId="5" fillId="0" borderId="0" xfId="0" applyFont="1" applyBorder="1"/>
    <xf numFmtId="165" fontId="5" fillId="0" borderId="9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4" fontId="5" fillId="0" borderId="0" xfId="1" applyFont="1" applyBorder="1" applyAlignment="1">
      <alignment vertical="center"/>
    </xf>
    <xf numFmtId="166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5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fill" vertical="justify"/>
    </xf>
    <xf numFmtId="0" fontId="5" fillId="0" borderId="20" xfId="0" applyFont="1" applyFill="1" applyBorder="1" applyAlignment="1">
      <alignment horizontal="fill" vertical="justify"/>
    </xf>
    <xf numFmtId="0" fontId="5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97</xdr:row>
      <xdr:rowOff>9525</xdr:rowOff>
    </xdr:from>
    <xdr:to>
      <xdr:col>1</xdr:col>
      <xdr:colOff>685800</xdr:colOff>
      <xdr:row>102</xdr:row>
      <xdr:rowOff>114300</xdr:rowOff>
    </xdr:to>
    <xdr:pic>
      <xdr:nvPicPr>
        <xdr:cNvPr id="11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6596" r="26596"/>
        <a:stretch>
          <a:fillRect/>
        </a:stretch>
      </xdr:blipFill>
      <xdr:spPr bwMode="auto">
        <a:xfrm>
          <a:off x="542925" y="25527000"/>
          <a:ext cx="685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457200</xdr:colOff>
      <xdr:row>97</xdr:row>
      <xdr:rowOff>19050</xdr:rowOff>
    </xdr:from>
    <xdr:to>
      <xdr:col>3</xdr:col>
      <xdr:colOff>257175</xdr:colOff>
      <xdr:row>102</xdr:row>
      <xdr:rowOff>142875</xdr:rowOff>
    </xdr:to>
    <xdr:pic>
      <xdr:nvPicPr>
        <xdr:cNvPr id="11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7660" r="27660"/>
        <a:stretch>
          <a:fillRect/>
        </a:stretch>
      </xdr:blipFill>
      <xdr:spPr bwMode="auto">
        <a:xfrm>
          <a:off x="1838325" y="25536525"/>
          <a:ext cx="1228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</xdr:colOff>
      <xdr:row>97</xdr:row>
      <xdr:rowOff>66675</xdr:rowOff>
    </xdr:from>
    <xdr:to>
      <xdr:col>6</xdr:col>
      <xdr:colOff>114300</xdr:colOff>
      <xdr:row>103</xdr:row>
      <xdr:rowOff>28575</xdr:rowOff>
    </xdr:to>
    <xdr:pic>
      <xdr:nvPicPr>
        <xdr:cNvPr id="1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7660" r="27660"/>
        <a:stretch>
          <a:fillRect/>
        </a:stretch>
      </xdr:blipFill>
      <xdr:spPr bwMode="auto">
        <a:xfrm>
          <a:off x="5067300" y="25584150"/>
          <a:ext cx="6572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97</xdr:row>
      <xdr:rowOff>85725</xdr:rowOff>
    </xdr:from>
    <xdr:to>
      <xdr:col>5</xdr:col>
      <xdr:colOff>304800</xdr:colOff>
      <xdr:row>103</xdr:row>
      <xdr:rowOff>28575</xdr:rowOff>
    </xdr:to>
    <xdr:pic>
      <xdr:nvPicPr>
        <xdr:cNvPr id="1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6596" r="26596"/>
        <a:stretch>
          <a:fillRect/>
        </a:stretch>
      </xdr:blipFill>
      <xdr:spPr bwMode="auto">
        <a:xfrm>
          <a:off x="4619625" y="25603200"/>
          <a:ext cx="685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0</xdr:row>
      <xdr:rowOff>0</xdr:rowOff>
    </xdr:from>
    <xdr:to>
      <xdr:col>6</xdr:col>
      <xdr:colOff>428625</xdr:colOff>
      <xdr:row>4</xdr:row>
      <xdr:rowOff>28575</xdr:rowOff>
    </xdr:to>
    <xdr:pic>
      <xdr:nvPicPr>
        <xdr:cNvPr id="1116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9450" y="0"/>
          <a:ext cx="2819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03"/>
  <sheetViews>
    <sheetView tabSelected="1" topLeftCell="A13" zoomScale="70" zoomScaleNormal="70" workbookViewId="0">
      <selection activeCell="E95" sqref="E95"/>
    </sheetView>
  </sheetViews>
  <sheetFormatPr defaultRowHeight="12.75"/>
  <cols>
    <col min="1" max="1" width="8.140625" customWidth="1"/>
    <col min="2" max="2" width="12.5703125" customWidth="1"/>
    <col min="3" max="3" width="21.42578125" customWidth="1"/>
    <col min="4" max="4" width="24.42578125" customWidth="1"/>
    <col min="5" max="5" width="8.42578125" customWidth="1"/>
    <col min="7" max="7" width="12.28515625" customWidth="1"/>
    <col min="8" max="8" width="22.140625" customWidth="1"/>
    <col min="9" max="9" width="34" customWidth="1"/>
    <col min="10" max="10" width="56.28515625" customWidth="1"/>
  </cols>
  <sheetData>
    <row r="4" spans="1:25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56" ht="2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56" ht="21" thickBot="1">
      <c r="A6" s="7"/>
      <c r="B6" s="50" t="s">
        <v>12</v>
      </c>
      <c r="C6" s="51"/>
      <c r="D6" s="51"/>
      <c r="E6" s="51"/>
      <c r="F6" s="51"/>
      <c r="G6" s="51"/>
      <c r="H6" s="51"/>
      <c r="I6" s="75"/>
      <c r="J6" s="7"/>
      <c r="K6" s="7"/>
      <c r="L6" s="7"/>
      <c r="M6" s="7"/>
      <c r="N6" s="7"/>
      <c r="O6" s="7"/>
      <c r="P6" s="7"/>
    </row>
    <row r="7" spans="1:256" ht="15.2" customHeight="1">
      <c r="A7" s="7"/>
      <c r="B7" s="5"/>
      <c r="C7" s="5"/>
      <c r="D7" s="5"/>
      <c r="E7" s="5"/>
      <c r="F7" s="5"/>
      <c r="G7" s="5"/>
      <c r="H7" s="5"/>
      <c r="I7" s="5"/>
      <c r="J7" s="7"/>
      <c r="K7" s="7"/>
      <c r="L7" s="7"/>
      <c r="M7" s="7"/>
      <c r="N7" s="7"/>
      <c r="O7" s="7"/>
      <c r="P7" s="7"/>
    </row>
    <row r="8" spans="1:256" ht="21" customHeight="1">
      <c r="A8" s="7"/>
      <c r="B8" s="7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6" ht="22.5" customHeight="1">
      <c r="A9" s="7"/>
      <c r="B9" s="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56" ht="22.5" customHeight="1">
      <c r="A10" s="7"/>
      <c r="B10" s="7" t="s">
        <v>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56" ht="22.5" customHeight="1">
      <c r="A11" s="7"/>
      <c r="B11" s="7" t="s">
        <v>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256" ht="21" customHeight="1">
      <c r="A12" s="7"/>
      <c r="B12" s="7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56" ht="22.5" customHeight="1">
      <c r="A13" s="7"/>
      <c r="B13" s="7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56" ht="20.25" customHeight="1">
      <c r="A14" s="7"/>
      <c r="B14" s="47" t="s">
        <v>11</v>
      </c>
      <c r="C14" s="47"/>
      <c r="D14" s="47"/>
      <c r="E14" s="47"/>
      <c r="F14" s="47"/>
      <c r="G14" s="47"/>
      <c r="H14" s="47"/>
      <c r="I14" s="47"/>
      <c r="J14" s="7"/>
      <c r="K14" s="7"/>
      <c r="L14" s="7"/>
      <c r="M14" s="7"/>
      <c r="N14" s="7"/>
      <c r="O14" s="7"/>
      <c r="P14" s="7"/>
    </row>
    <row r="15" spans="1:256" ht="21" customHeight="1">
      <c r="A15" s="47" t="s">
        <v>50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18.75" customHeight="1">
      <c r="A16" s="8"/>
      <c r="B16" s="81"/>
      <c r="C16" s="81"/>
      <c r="D16" s="81"/>
      <c r="E16" s="81"/>
      <c r="F16" s="81"/>
      <c r="G16" s="81"/>
      <c r="H16" s="81"/>
      <c r="I16" s="81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30" ht="21" thickBot="1">
      <c r="A17" s="9"/>
      <c r="B17" s="10"/>
      <c r="C17" s="10"/>
      <c r="D17" s="10"/>
      <c r="E17" s="10"/>
      <c r="F17" s="10"/>
      <c r="G17" s="10"/>
      <c r="H17" s="10"/>
      <c r="I17" s="10"/>
      <c r="J17" s="7"/>
      <c r="K17" s="7"/>
      <c r="L17" s="7"/>
      <c r="M17" s="7"/>
      <c r="N17" s="7"/>
      <c r="O17" s="7"/>
      <c r="P17" s="7"/>
    </row>
    <row r="18" spans="1:30" ht="21" thickBot="1">
      <c r="A18" s="11"/>
      <c r="B18" s="78" t="s">
        <v>36</v>
      </c>
      <c r="C18" s="79"/>
      <c r="D18" s="80"/>
      <c r="E18" s="12"/>
      <c r="F18" s="11"/>
      <c r="G18" s="44" t="s">
        <v>37</v>
      </c>
      <c r="H18" s="45"/>
      <c r="I18" s="46"/>
      <c r="J18" s="7"/>
      <c r="K18" s="7"/>
      <c r="L18" s="7"/>
      <c r="M18" s="7"/>
      <c r="N18" s="7"/>
      <c r="O18" s="7"/>
      <c r="P18" s="7"/>
    </row>
    <row r="19" spans="1:30" ht="21.75" customHeight="1">
      <c r="A19" s="12"/>
      <c r="B19" s="48" t="s">
        <v>34</v>
      </c>
      <c r="C19" s="76" t="s">
        <v>0</v>
      </c>
      <c r="D19" s="77"/>
      <c r="E19" s="9"/>
      <c r="F19" s="12"/>
      <c r="G19" s="48" t="s">
        <v>34</v>
      </c>
      <c r="H19" s="60" t="s">
        <v>0</v>
      </c>
      <c r="I19" s="61"/>
      <c r="J19" s="7"/>
      <c r="K19" s="7"/>
      <c r="L19" s="7"/>
      <c r="M19" s="7"/>
      <c r="N19" s="7"/>
      <c r="O19" s="7"/>
      <c r="P19" s="7"/>
    </row>
    <row r="20" spans="1:30" ht="20.25">
      <c r="A20" s="12"/>
      <c r="B20" s="48"/>
      <c r="C20" s="41" t="s">
        <v>48</v>
      </c>
      <c r="D20" s="43" t="s">
        <v>49</v>
      </c>
      <c r="E20" s="9"/>
      <c r="F20" s="12"/>
      <c r="G20" s="48"/>
      <c r="H20" s="41" t="s">
        <v>48</v>
      </c>
      <c r="I20" s="43" t="s">
        <v>49</v>
      </c>
      <c r="J20" s="7"/>
      <c r="K20" s="7"/>
      <c r="L20" s="7"/>
      <c r="M20" s="7"/>
      <c r="N20" s="7"/>
      <c r="O20" s="7"/>
      <c r="P20" s="7"/>
    </row>
    <row r="21" spans="1:30" ht="21" customHeight="1">
      <c r="A21" s="12"/>
      <c r="B21" s="49"/>
      <c r="C21" s="42"/>
      <c r="D21" s="43"/>
      <c r="E21" s="9"/>
      <c r="F21" s="12"/>
      <c r="G21" s="49"/>
      <c r="H21" s="42"/>
      <c r="I21" s="43"/>
      <c r="J21" s="7"/>
      <c r="K21" s="7"/>
      <c r="L21" s="7"/>
      <c r="M21" s="7"/>
      <c r="N21" s="7"/>
      <c r="O21" s="7"/>
      <c r="P21" s="7"/>
    </row>
    <row r="22" spans="1:30" ht="20.25">
      <c r="A22" s="13"/>
      <c r="B22" s="14" t="s">
        <v>26</v>
      </c>
      <c r="C22" s="15">
        <f>E75*4+E80*4+E94*4</f>
        <v>4580</v>
      </c>
      <c r="D22" s="16">
        <f>E75*2+E80*4+E94*2</f>
        <v>3720</v>
      </c>
      <c r="E22" s="9"/>
      <c r="F22" s="13"/>
      <c r="G22" s="14" t="s">
        <v>26</v>
      </c>
      <c r="H22" s="15">
        <f>E76*4+E80*5+E94*4</f>
        <v>5415</v>
      </c>
      <c r="I22" s="17">
        <f>E76*2+E80*5+E94*2</f>
        <v>4495</v>
      </c>
      <c r="J22" s="18"/>
      <c r="K22" s="7"/>
      <c r="L22" s="7"/>
      <c r="M22" s="7"/>
      <c r="N22" s="7"/>
      <c r="O22" s="7"/>
      <c r="P22" s="7"/>
    </row>
    <row r="23" spans="1:30" ht="20.25">
      <c r="A23" s="12"/>
      <c r="B23" s="14" t="s">
        <v>27</v>
      </c>
      <c r="C23" s="15">
        <f>E75*4+E81*4+E94*4</f>
        <v>5140</v>
      </c>
      <c r="D23" s="16">
        <f>E75*2+E81*4+E94*2</f>
        <v>4280</v>
      </c>
      <c r="E23" s="9"/>
      <c r="F23" s="12"/>
      <c r="G23" s="14" t="s">
        <v>27</v>
      </c>
      <c r="H23" s="15">
        <f>E76*4+E81*5+E94*4</f>
        <v>6115</v>
      </c>
      <c r="I23" s="17">
        <f>E76*2+E81*5+E94*2</f>
        <v>5195</v>
      </c>
      <c r="J23" s="18"/>
      <c r="K23" s="7"/>
      <c r="L23" s="7"/>
      <c r="M23" s="7"/>
      <c r="N23" s="7"/>
      <c r="O23" s="7"/>
      <c r="P23" s="7"/>
    </row>
    <row r="24" spans="1:30" ht="20.25">
      <c r="A24" s="12"/>
      <c r="B24" s="14" t="s">
        <v>28</v>
      </c>
      <c r="C24" s="15">
        <f>E75*4+E82*4+E94*4</f>
        <v>5660</v>
      </c>
      <c r="D24" s="16">
        <f>E75*2+E82*4+E94*2</f>
        <v>4800</v>
      </c>
      <c r="E24" s="9"/>
      <c r="F24" s="12"/>
      <c r="G24" s="14" t="s">
        <v>28</v>
      </c>
      <c r="H24" s="15">
        <f>E76*4+E82*5+E953</f>
        <v>6445</v>
      </c>
      <c r="I24" s="17">
        <f>E76*2+E82*5+E94*2</f>
        <v>5845</v>
      </c>
      <c r="J24" s="18"/>
      <c r="K24" s="7"/>
      <c r="L24" s="7"/>
      <c r="M24" s="7"/>
      <c r="N24" s="7"/>
      <c r="O24" s="7"/>
      <c r="P24" s="7"/>
    </row>
    <row r="25" spans="1:30" ht="20.25">
      <c r="A25" s="12"/>
      <c r="B25" s="14" t="s">
        <v>29</v>
      </c>
      <c r="C25" s="15">
        <f>E75*4+E83*4+E94*4</f>
        <v>6340</v>
      </c>
      <c r="D25" s="16">
        <f>E75*2+E83*4+E94*2</f>
        <v>5480</v>
      </c>
      <c r="E25" s="9"/>
      <c r="F25" s="12"/>
      <c r="G25" s="14" t="s">
        <v>29</v>
      </c>
      <c r="H25" s="15">
        <f>E76*4+E83*5+E94*4</f>
        <v>7615</v>
      </c>
      <c r="I25" s="17">
        <f>E76*2+E83*5+E94*2</f>
        <v>6695</v>
      </c>
      <c r="J25" s="18"/>
      <c r="K25" s="7"/>
      <c r="L25" s="7"/>
      <c r="M25" s="7"/>
      <c r="N25" s="7"/>
      <c r="O25" s="7"/>
      <c r="P25" s="7"/>
    </row>
    <row r="26" spans="1:30" ht="20.25">
      <c r="A26" s="12"/>
      <c r="B26" s="14" t="s">
        <v>30</v>
      </c>
      <c r="C26" s="15">
        <f>E75*4+E84*4+E94*4</f>
        <v>5800</v>
      </c>
      <c r="D26" s="16">
        <f>E75*2+E84*4+E94*2</f>
        <v>4940</v>
      </c>
      <c r="E26" s="9"/>
      <c r="F26" s="12"/>
      <c r="G26" s="14" t="s">
        <v>30</v>
      </c>
      <c r="H26" s="15">
        <f>E76*4+E84*5+E94*4</f>
        <v>6940</v>
      </c>
      <c r="I26" s="17">
        <f>E76*2+E84*5+E94*2</f>
        <v>6020</v>
      </c>
      <c r="J26" s="18"/>
      <c r="K26" s="7"/>
      <c r="L26" s="7"/>
      <c r="M26" s="7"/>
      <c r="N26" s="7"/>
      <c r="O26" s="7"/>
      <c r="P26" s="7"/>
    </row>
    <row r="27" spans="1:30" ht="20.25">
      <c r="A27" s="12"/>
      <c r="B27" s="14" t="s">
        <v>31</v>
      </c>
      <c r="C27" s="15">
        <f>E75*4+E85*4+E94*4</f>
        <v>6280</v>
      </c>
      <c r="D27" s="16">
        <f>E75*2+E85*4+E94*2</f>
        <v>5420</v>
      </c>
      <c r="E27" s="9"/>
      <c r="F27" s="12"/>
      <c r="G27" s="14" t="s">
        <v>31</v>
      </c>
      <c r="H27" s="15">
        <f>E76*4+E85*5+E94*4</f>
        <v>7540</v>
      </c>
      <c r="I27" s="17">
        <f>E76*2+E85*5+E94*2</f>
        <v>6620</v>
      </c>
      <c r="J27" s="18"/>
      <c r="K27" s="7"/>
      <c r="L27" s="7"/>
      <c r="M27" s="7"/>
      <c r="N27" s="7"/>
      <c r="O27" s="7"/>
      <c r="P27" s="7"/>
    </row>
    <row r="28" spans="1:30" ht="20.25">
      <c r="A28" s="12"/>
      <c r="B28" s="14" t="s">
        <v>32</v>
      </c>
      <c r="C28" s="15">
        <f>E75*4+E86*4+E94*4</f>
        <v>7280</v>
      </c>
      <c r="D28" s="16">
        <f>E75*2+E86*4+E94*2</f>
        <v>6420</v>
      </c>
      <c r="E28" s="9"/>
      <c r="F28" s="12"/>
      <c r="G28" s="14" t="s">
        <v>32</v>
      </c>
      <c r="H28" s="15">
        <f>E76*4+E86*5+E94*4</f>
        <v>8790</v>
      </c>
      <c r="I28" s="17">
        <f>E76*2+E86*5+E94*2</f>
        <v>7870</v>
      </c>
      <c r="J28" s="18"/>
      <c r="K28" s="7"/>
      <c r="L28" s="7"/>
      <c r="M28" s="7"/>
      <c r="N28" s="7"/>
      <c r="O28" s="7"/>
      <c r="P28" s="7"/>
    </row>
    <row r="29" spans="1:30" ht="21" thickBot="1">
      <c r="A29" s="12"/>
      <c r="B29" s="19" t="s">
        <v>33</v>
      </c>
      <c r="C29" s="20">
        <f>E75*4+E87*4+E94*4</f>
        <v>8080</v>
      </c>
      <c r="D29" s="21">
        <f>E75*2+E87*4+E94*2</f>
        <v>7220</v>
      </c>
      <c r="E29" s="9"/>
      <c r="F29" s="12"/>
      <c r="G29" s="19" t="s">
        <v>33</v>
      </c>
      <c r="H29" s="20">
        <f>E76*4+E87*5+E94*4</f>
        <v>9790</v>
      </c>
      <c r="I29" s="22">
        <f>E76*2+E87*5+E94*2</f>
        <v>8870</v>
      </c>
      <c r="J29" s="18"/>
      <c r="K29" s="7"/>
      <c r="L29" s="7"/>
      <c r="M29" s="7"/>
      <c r="N29" s="7"/>
      <c r="O29" s="7"/>
      <c r="P29" s="7"/>
    </row>
    <row r="30" spans="1:30" ht="20.25">
      <c r="A30" s="23"/>
      <c r="B30" s="24"/>
      <c r="C30" s="25"/>
      <c r="D30" s="26"/>
      <c r="E30" s="9"/>
      <c r="F30" s="12"/>
      <c r="G30" s="24"/>
      <c r="H30" s="25"/>
      <c r="I30" s="27"/>
      <c r="J30" s="18"/>
      <c r="K30" s="7"/>
      <c r="L30" s="7"/>
      <c r="M30" s="7"/>
      <c r="N30" s="7"/>
      <c r="O30" s="7"/>
      <c r="P30" s="7"/>
    </row>
    <row r="31" spans="1:30" ht="21" thickBot="1">
      <c r="A31" s="11"/>
      <c r="B31" s="11"/>
      <c r="C31" s="11"/>
      <c r="D31" s="11"/>
      <c r="E31" s="12"/>
      <c r="F31" s="11"/>
      <c r="G31" s="11"/>
      <c r="H31" s="11"/>
      <c r="I31" s="11"/>
      <c r="J31" s="7"/>
      <c r="K31" s="7"/>
      <c r="L31" s="7"/>
      <c r="M31" s="7"/>
      <c r="N31" s="7"/>
      <c r="O31" s="7"/>
      <c r="P31" s="28"/>
      <c r="Q31" s="1"/>
      <c r="R31" s="1"/>
      <c r="S31" s="1"/>
      <c r="T31" s="1"/>
      <c r="U31" s="1"/>
      <c r="Z31" s="1"/>
      <c r="AA31" s="1"/>
      <c r="AB31" s="1"/>
      <c r="AC31" s="1"/>
      <c r="AD31" s="1"/>
    </row>
    <row r="32" spans="1:30" ht="21" thickBot="1">
      <c r="A32" s="12"/>
      <c r="B32" s="44" t="s">
        <v>38</v>
      </c>
      <c r="C32" s="45"/>
      <c r="D32" s="46"/>
      <c r="E32" s="9"/>
      <c r="F32" s="12"/>
      <c r="G32" s="11"/>
      <c r="H32" s="11"/>
      <c r="I32" s="11"/>
      <c r="J32" s="28"/>
      <c r="K32" s="7"/>
      <c r="L32" s="7"/>
      <c r="M32" s="7"/>
      <c r="N32" s="7"/>
      <c r="O32" s="7"/>
      <c r="P32" s="28"/>
      <c r="Q32" s="1"/>
      <c r="R32" s="1"/>
      <c r="S32" s="1"/>
      <c r="T32" s="1"/>
      <c r="U32" s="1"/>
    </row>
    <row r="33" spans="1:16" ht="18.75" customHeight="1">
      <c r="A33" s="12"/>
      <c r="B33" s="48" t="s">
        <v>34</v>
      </c>
      <c r="C33" s="60" t="s">
        <v>0</v>
      </c>
      <c r="D33" s="61"/>
      <c r="E33" s="9"/>
      <c r="F33" s="12"/>
      <c r="G33" s="39"/>
      <c r="H33" s="36"/>
      <c r="I33" s="36"/>
      <c r="J33" s="28"/>
      <c r="K33" s="7"/>
      <c r="L33" s="7"/>
      <c r="M33" s="7"/>
      <c r="N33" s="7"/>
      <c r="O33" s="7"/>
      <c r="P33" s="7"/>
    </row>
    <row r="34" spans="1:16" ht="20.25">
      <c r="A34" s="12"/>
      <c r="B34" s="48"/>
      <c r="C34" s="41" t="s">
        <v>48</v>
      </c>
      <c r="D34" s="43" t="s">
        <v>49</v>
      </c>
      <c r="E34" s="9"/>
      <c r="F34" s="12"/>
      <c r="G34" s="39"/>
      <c r="H34" s="36"/>
      <c r="I34" s="36"/>
      <c r="J34" s="28"/>
      <c r="K34" s="7"/>
      <c r="L34" s="7"/>
      <c r="M34" s="7"/>
      <c r="N34" s="7"/>
      <c r="O34" s="7"/>
      <c r="P34" s="7"/>
    </row>
    <row r="35" spans="1:16" ht="20.25">
      <c r="A35" s="13"/>
      <c r="B35" s="49"/>
      <c r="C35" s="42"/>
      <c r="D35" s="43"/>
      <c r="E35" s="9"/>
      <c r="F35" s="13"/>
      <c r="G35" s="39"/>
      <c r="H35" s="36"/>
      <c r="I35" s="36"/>
      <c r="J35" s="28"/>
      <c r="K35" s="7"/>
      <c r="L35" s="7"/>
      <c r="M35" s="7"/>
      <c r="N35" s="7"/>
      <c r="O35" s="7"/>
      <c r="P35" s="7"/>
    </row>
    <row r="36" spans="1:16" ht="20.25">
      <c r="A36" s="12"/>
      <c r="B36" s="14" t="s">
        <v>26</v>
      </c>
      <c r="C36" s="29">
        <f>E77*4+E80*5+E94*4</f>
        <v>5655</v>
      </c>
      <c r="D36" s="30">
        <f>E77*2+E80*5+E94*2</f>
        <v>4615</v>
      </c>
      <c r="E36" s="9"/>
      <c r="F36" s="12"/>
      <c r="G36" s="24"/>
      <c r="H36" s="25"/>
      <c r="I36" s="26"/>
      <c r="J36" s="28"/>
      <c r="K36" s="7"/>
      <c r="L36" s="7"/>
      <c r="M36" s="7"/>
      <c r="N36" s="7"/>
      <c r="O36" s="7"/>
      <c r="P36" s="7"/>
    </row>
    <row r="37" spans="1:16" ht="20.25">
      <c r="A37" s="12"/>
      <c r="B37" s="14" t="s">
        <v>27</v>
      </c>
      <c r="C37" s="29">
        <f>E77*4+E81*5+E94*4</f>
        <v>6355</v>
      </c>
      <c r="D37" s="30">
        <f>E77*2+E81*5+E94*2</f>
        <v>5315</v>
      </c>
      <c r="E37" s="9"/>
      <c r="F37" s="12"/>
      <c r="G37" s="24"/>
      <c r="H37" s="25"/>
      <c r="I37" s="26"/>
      <c r="J37" s="28"/>
      <c r="K37" s="7"/>
      <c r="L37" s="7"/>
      <c r="M37" s="7"/>
      <c r="N37" s="7"/>
      <c r="O37" s="7"/>
      <c r="P37" s="7"/>
    </row>
    <row r="38" spans="1:16" ht="20.25">
      <c r="A38" s="12"/>
      <c r="B38" s="14" t="s">
        <v>28</v>
      </c>
      <c r="C38" s="29">
        <f>E77*4+E82*5+E94*4</f>
        <v>7005</v>
      </c>
      <c r="D38" s="30">
        <f>E77*2+E82*5+E94*2</f>
        <v>5965</v>
      </c>
      <c r="E38" s="9"/>
      <c r="F38" s="12"/>
      <c r="G38" s="24"/>
      <c r="H38" s="25"/>
      <c r="I38" s="26"/>
      <c r="J38" s="18"/>
      <c r="K38" s="7"/>
      <c r="L38" s="7"/>
      <c r="M38" s="7"/>
      <c r="N38" s="7"/>
      <c r="O38" s="7"/>
      <c r="P38" s="7"/>
    </row>
    <row r="39" spans="1:16" ht="20.25">
      <c r="A39" s="12"/>
      <c r="B39" s="14" t="s">
        <v>29</v>
      </c>
      <c r="C39" s="29">
        <f>E77*4+E83*5+E94*4</f>
        <v>7855</v>
      </c>
      <c r="D39" s="30">
        <f>E77*2+E83*5+E94*2</f>
        <v>6815</v>
      </c>
      <c r="E39" s="9"/>
      <c r="F39" s="12"/>
      <c r="G39" s="24"/>
      <c r="H39" s="25"/>
      <c r="I39" s="26"/>
      <c r="J39" s="18"/>
      <c r="K39" s="7"/>
      <c r="L39" s="7"/>
      <c r="M39" s="7"/>
      <c r="N39" s="7"/>
      <c r="O39" s="7"/>
      <c r="P39" s="7"/>
    </row>
    <row r="40" spans="1:16" ht="20.25">
      <c r="A40" s="12"/>
      <c r="B40" s="14" t="s">
        <v>30</v>
      </c>
      <c r="C40" s="29">
        <f>E77*4+E84*5+E94*4</f>
        <v>7180</v>
      </c>
      <c r="D40" s="30">
        <f>E77*2+E84*5+E94*2</f>
        <v>6140</v>
      </c>
      <c r="E40" s="9"/>
      <c r="F40" s="12"/>
      <c r="G40" s="24"/>
      <c r="H40" s="25"/>
      <c r="I40" s="26"/>
      <c r="J40" s="18"/>
      <c r="K40" s="7"/>
      <c r="L40" s="7"/>
      <c r="M40" s="7"/>
      <c r="N40" s="7"/>
      <c r="O40" s="7"/>
      <c r="P40" s="7"/>
    </row>
    <row r="41" spans="1:16" ht="20.25">
      <c r="A41" s="12"/>
      <c r="B41" s="14" t="s">
        <v>31</v>
      </c>
      <c r="C41" s="29">
        <f>E77*4+E85*5+E94*4</f>
        <v>7780</v>
      </c>
      <c r="D41" s="30">
        <f>E77*2+E85*5+E94*2</f>
        <v>6740</v>
      </c>
      <c r="E41" s="9"/>
      <c r="F41" s="12"/>
      <c r="G41" s="24"/>
      <c r="H41" s="25"/>
      <c r="I41" s="26"/>
      <c r="J41" s="31"/>
      <c r="K41" s="7"/>
      <c r="L41" s="7"/>
      <c r="M41" s="7"/>
      <c r="N41" s="7"/>
      <c r="O41" s="7"/>
      <c r="P41" s="7"/>
    </row>
    <row r="42" spans="1:16" ht="20.25">
      <c r="A42" s="12"/>
      <c r="B42" s="14" t="s">
        <v>32</v>
      </c>
      <c r="C42" s="29">
        <f>E77*4+E86*5+E94*4</f>
        <v>9030</v>
      </c>
      <c r="D42" s="32">
        <f>E77*2+E86*5+E94*2</f>
        <v>7990</v>
      </c>
      <c r="E42" s="9"/>
      <c r="F42" s="12"/>
      <c r="G42" s="24"/>
      <c r="H42" s="25"/>
      <c r="I42" s="26"/>
      <c r="J42" s="28"/>
      <c r="K42" s="7"/>
      <c r="L42" s="7"/>
      <c r="M42" s="7"/>
      <c r="N42" s="7"/>
      <c r="O42" s="7"/>
      <c r="P42" s="7"/>
    </row>
    <row r="43" spans="1:16" ht="21" thickBot="1">
      <c r="A43" s="12"/>
      <c r="B43" s="19" t="s">
        <v>33</v>
      </c>
      <c r="C43" s="33">
        <f>E77*4+E87*5+E94*4</f>
        <v>10030</v>
      </c>
      <c r="D43" s="34">
        <f>E77*2+E87*5+E94*2</f>
        <v>8990</v>
      </c>
      <c r="E43" s="9"/>
      <c r="F43" s="12"/>
      <c r="G43" s="24"/>
      <c r="H43" s="25"/>
      <c r="I43" s="26"/>
      <c r="J43" s="28"/>
      <c r="K43" s="7"/>
      <c r="L43" s="7"/>
      <c r="M43" s="7"/>
      <c r="N43" s="7"/>
      <c r="O43" s="7"/>
      <c r="P43" s="7"/>
    </row>
    <row r="44" spans="1:16" ht="20.25">
      <c r="A44" s="12"/>
      <c r="B44" s="12"/>
      <c r="C44" s="26"/>
      <c r="D44" s="26"/>
      <c r="E44" s="9"/>
      <c r="F44" s="12"/>
      <c r="G44" s="12"/>
      <c r="H44" s="26"/>
      <c r="I44" s="26"/>
      <c r="J44" s="28"/>
      <c r="K44" s="7"/>
      <c r="L44" s="7"/>
      <c r="M44" s="7"/>
      <c r="N44" s="7"/>
      <c r="O44" s="7"/>
      <c r="P44" s="7"/>
    </row>
    <row r="45" spans="1:16" ht="21" thickBot="1">
      <c r="A45" s="12"/>
      <c r="B45" s="12"/>
      <c r="C45" s="26"/>
      <c r="D45" s="26"/>
      <c r="E45" s="9"/>
      <c r="F45" s="12"/>
      <c r="G45" s="12"/>
      <c r="H45" s="26"/>
      <c r="I45" s="26"/>
      <c r="J45" s="28"/>
      <c r="K45" s="7"/>
      <c r="L45" s="7"/>
      <c r="M45" s="7"/>
      <c r="N45" s="7"/>
      <c r="O45" s="7"/>
      <c r="P45" s="7"/>
    </row>
    <row r="46" spans="1:16" ht="21" thickBot="1">
      <c r="A46" s="12"/>
      <c r="B46" s="44" t="s">
        <v>39</v>
      </c>
      <c r="C46" s="45"/>
      <c r="D46" s="46"/>
      <c r="E46" s="9"/>
      <c r="F46" s="12"/>
      <c r="G46" s="11"/>
      <c r="H46" s="11"/>
      <c r="I46" s="11"/>
      <c r="J46" s="28"/>
      <c r="K46" s="7"/>
      <c r="L46" s="7"/>
      <c r="M46" s="7"/>
      <c r="N46" s="7"/>
      <c r="O46" s="7"/>
      <c r="P46" s="7"/>
    </row>
    <row r="47" spans="1:16" ht="18.75" customHeight="1">
      <c r="A47" s="12"/>
      <c r="B47" s="48" t="s">
        <v>34</v>
      </c>
      <c r="C47" s="60" t="s">
        <v>0</v>
      </c>
      <c r="D47" s="61"/>
      <c r="E47" s="9"/>
      <c r="F47" s="12"/>
      <c r="G47" s="39"/>
      <c r="H47" s="36"/>
      <c r="I47" s="36"/>
      <c r="J47" s="28"/>
      <c r="K47" s="7"/>
      <c r="L47" s="7"/>
      <c r="M47" s="7"/>
      <c r="N47" s="7"/>
      <c r="O47" s="7"/>
      <c r="P47" s="7"/>
    </row>
    <row r="48" spans="1:16" ht="20.25">
      <c r="A48" s="12"/>
      <c r="B48" s="48"/>
      <c r="C48" s="41" t="s">
        <v>48</v>
      </c>
      <c r="D48" s="43" t="s">
        <v>49</v>
      </c>
      <c r="E48" s="9"/>
      <c r="F48" s="12"/>
      <c r="G48" s="39"/>
      <c r="H48" s="35"/>
      <c r="I48" s="35"/>
      <c r="J48" s="28"/>
      <c r="K48" s="7"/>
      <c r="L48" s="7"/>
      <c r="M48" s="7"/>
      <c r="N48" s="7"/>
      <c r="O48" s="7"/>
      <c r="P48" s="7"/>
    </row>
    <row r="49" spans="1:16" ht="20.25">
      <c r="A49" s="12"/>
      <c r="B49" s="49"/>
      <c r="C49" s="42"/>
      <c r="D49" s="43"/>
      <c r="E49" s="9"/>
      <c r="F49" s="12"/>
      <c r="G49" s="39"/>
      <c r="H49" s="24"/>
      <c r="I49" s="24"/>
      <c r="J49" s="28"/>
      <c r="K49" s="7"/>
      <c r="L49" s="7"/>
      <c r="M49" s="7"/>
      <c r="N49" s="7"/>
      <c r="O49" s="7"/>
      <c r="P49" s="7"/>
    </row>
    <row r="50" spans="1:16" ht="20.25">
      <c r="A50" s="12"/>
      <c r="B50" s="14" t="s">
        <v>26</v>
      </c>
      <c r="C50" s="15">
        <f>E78*4+E80*6+E94*4</f>
        <v>6650</v>
      </c>
      <c r="D50" s="17">
        <f>E78*2+E80*6+E94*2</f>
        <v>5470</v>
      </c>
      <c r="E50" s="9"/>
      <c r="F50" s="12"/>
      <c r="G50" s="24"/>
      <c r="H50" s="25"/>
      <c r="I50" s="25"/>
      <c r="J50" s="28"/>
      <c r="K50" s="7"/>
      <c r="L50" s="7"/>
      <c r="M50" s="7"/>
      <c r="N50" s="7"/>
      <c r="O50" s="7"/>
      <c r="P50" s="7"/>
    </row>
    <row r="51" spans="1:16" ht="20.25">
      <c r="A51" s="12"/>
      <c r="B51" s="14" t="s">
        <v>27</v>
      </c>
      <c r="C51" s="15">
        <f>E78*4+E81*6+E94*4</f>
        <v>7490</v>
      </c>
      <c r="D51" s="17">
        <f>E78*2+E81*6+E94*2</f>
        <v>6310</v>
      </c>
      <c r="E51" s="9"/>
      <c r="F51" s="12"/>
      <c r="G51" s="24"/>
      <c r="H51" s="25"/>
      <c r="I51" s="25"/>
      <c r="J51" s="28"/>
      <c r="K51" s="7"/>
      <c r="L51" s="7"/>
      <c r="M51" s="7"/>
      <c r="N51" s="7"/>
      <c r="O51" s="7"/>
      <c r="P51" s="7"/>
    </row>
    <row r="52" spans="1:16" ht="20.25">
      <c r="A52" s="12"/>
      <c r="B52" s="14" t="s">
        <v>28</v>
      </c>
      <c r="C52" s="15">
        <f>E78*4+E82*6+E94*4</f>
        <v>8270</v>
      </c>
      <c r="D52" s="17">
        <f>E78*2+E82*6+E94*2</f>
        <v>7090</v>
      </c>
      <c r="E52" s="9"/>
      <c r="F52" s="12"/>
      <c r="G52" s="24"/>
      <c r="H52" s="25"/>
      <c r="I52" s="25"/>
      <c r="J52" s="28"/>
      <c r="K52" s="7"/>
      <c r="L52" s="7"/>
      <c r="M52" s="7"/>
      <c r="N52" s="7"/>
      <c r="O52" s="7"/>
      <c r="P52" s="7"/>
    </row>
    <row r="53" spans="1:16" ht="20.25">
      <c r="A53" s="12"/>
      <c r="B53" s="14" t="s">
        <v>29</v>
      </c>
      <c r="C53" s="15">
        <f>E78*4+E83*6+E94*4</f>
        <v>9290</v>
      </c>
      <c r="D53" s="17">
        <f>E78*2+E83*6+E94*2</f>
        <v>8110</v>
      </c>
      <c r="E53" s="9"/>
      <c r="F53" s="12"/>
      <c r="G53" s="24"/>
      <c r="H53" s="25"/>
      <c r="I53" s="25"/>
      <c r="J53" s="28"/>
      <c r="K53" s="7"/>
      <c r="L53" s="7"/>
      <c r="M53" s="7"/>
      <c r="N53" s="7"/>
      <c r="O53" s="7"/>
      <c r="P53" s="7"/>
    </row>
    <row r="54" spans="1:16" ht="20.25">
      <c r="A54" s="12"/>
      <c r="B54" s="14" t="s">
        <v>30</v>
      </c>
      <c r="C54" s="15">
        <f>E78*4+E84*6+E94*4</f>
        <v>8480</v>
      </c>
      <c r="D54" s="17">
        <f>E78*2+E84*6+E94*2</f>
        <v>7300</v>
      </c>
      <c r="E54" s="9"/>
      <c r="F54" s="12"/>
      <c r="G54" s="24"/>
      <c r="H54" s="25"/>
      <c r="I54" s="25"/>
      <c r="J54" s="28"/>
      <c r="K54" s="7"/>
      <c r="L54" s="7"/>
      <c r="M54" s="7"/>
      <c r="N54" s="7"/>
      <c r="O54" s="7"/>
      <c r="P54" s="7"/>
    </row>
    <row r="55" spans="1:16" ht="20.25">
      <c r="A55" s="12"/>
      <c r="B55" s="14" t="s">
        <v>31</v>
      </c>
      <c r="C55" s="15">
        <f>E78*4+E85*6+E94*4</f>
        <v>9200</v>
      </c>
      <c r="D55" s="17">
        <f>E78*2+E85*6+E94*2</f>
        <v>8020</v>
      </c>
      <c r="E55" s="9"/>
      <c r="F55" s="12"/>
      <c r="G55" s="24"/>
      <c r="H55" s="25"/>
      <c r="I55" s="25"/>
      <c r="J55" s="28"/>
      <c r="K55" s="7"/>
      <c r="L55" s="7"/>
      <c r="M55" s="7"/>
      <c r="N55" s="7"/>
      <c r="O55" s="7"/>
      <c r="P55" s="7"/>
    </row>
    <row r="56" spans="1:16" ht="20.25">
      <c r="A56" s="12"/>
      <c r="B56" s="14" t="s">
        <v>32</v>
      </c>
      <c r="C56" s="15">
        <f>E78*4+E86*6+E94*4</f>
        <v>10700</v>
      </c>
      <c r="D56" s="17">
        <f>E78*2+E86*6+E94*2</f>
        <v>9520</v>
      </c>
      <c r="E56" s="9"/>
      <c r="F56" s="12"/>
      <c r="G56" s="24"/>
      <c r="H56" s="25"/>
      <c r="I56" s="25"/>
      <c r="J56" s="28"/>
      <c r="K56" s="7"/>
      <c r="L56" s="7"/>
      <c r="M56" s="7"/>
      <c r="N56" s="7"/>
      <c r="O56" s="7"/>
      <c r="P56" s="7"/>
    </row>
    <row r="57" spans="1:16" ht="21" thickBot="1">
      <c r="A57" s="12"/>
      <c r="B57" s="19" t="s">
        <v>33</v>
      </c>
      <c r="C57" s="20">
        <f>E78*4+E87*6+E94*4</f>
        <v>11900</v>
      </c>
      <c r="D57" s="22">
        <f>E78*2+E87*6+E94*2</f>
        <v>10720</v>
      </c>
      <c r="E57" s="9"/>
      <c r="F57" s="12"/>
      <c r="G57" s="24"/>
      <c r="H57" s="25"/>
      <c r="I57" s="25"/>
      <c r="J57" s="28"/>
      <c r="K57" s="7"/>
      <c r="L57" s="7"/>
      <c r="M57" s="7"/>
      <c r="N57" s="7"/>
      <c r="O57" s="7"/>
      <c r="P57" s="7"/>
    </row>
    <row r="58" spans="1:16" ht="20.25">
      <c r="A58" s="12"/>
      <c r="B58" s="12"/>
      <c r="C58" s="26"/>
      <c r="D58" s="26"/>
      <c r="E58" s="9"/>
      <c r="F58" s="12"/>
      <c r="G58" s="12"/>
      <c r="H58" s="26"/>
      <c r="I58" s="26"/>
      <c r="J58" s="7"/>
      <c r="K58" s="7"/>
      <c r="L58" s="7"/>
      <c r="M58" s="7"/>
      <c r="N58" s="7"/>
      <c r="O58" s="7"/>
      <c r="P58" s="7"/>
    </row>
    <row r="59" spans="1:16" ht="21" thickBot="1">
      <c r="A59" s="12"/>
      <c r="B59" s="12"/>
      <c r="C59" s="26"/>
      <c r="D59" s="26"/>
      <c r="E59" s="9"/>
      <c r="F59" s="12"/>
      <c r="G59" s="12"/>
      <c r="H59" s="26"/>
      <c r="I59" s="26"/>
      <c r="J59" s="7"/>
      <c r="K59" s="7"/>
      <c r="L59" s="7"/>
      <c r="M59" s="7"/>
      <c r="N59" s="7"/>
      <c r="O59" s="7"/>
      <c r="P59" s="7"/>
    </row>
    <row r="60" spans="1:16" ht="21" thickBot="1">
      <c r="A60" s="12"/>
      <c r="B60" s="44" t="s">
        <v>40</v>
      </c>
      <c r="C60" s="45"/>
      <c r="D60" s="46"/>
      <c r="E60" s="9"/>
      <c r="F60" s="12"/>
      <c r="G60" s="12"/>
      <c r="H60" s="26"/>
      <c r="I60" s="26"/>
      <c r="J60" s="7"/>
      <c r="K60" s="7"/>
      <c r="L60" s="7"/>
      <c r="M60" s="7"/>
      <c r="N60" s="7"/>
      <c r="O60" s="7"/>
      <c r="P60" s="7"/>
    </row>
    <row r="61" spans="1:16" ht="23.25" customHeight="1">
      <c r="A61" s="12"/>
      <c r="B61" s="48" t="s">
        <v>34</v>
      </c>
      <c r="C61" s="58" t="s">
        <v>0</v>
      </c>
      <c r="D61" s="59"/>
      <c r="E61" s="9"/>
      <c r="F61" s="12"/>
      <c r="G61" s="12"/>
      <c r="H61" s="26"/>
      <c r="I61" s="26"/>
      <c r="J61" s="7"/>
      <c r="K61" s="7"/>
      <c r="L61" s="7"/>
      <c r="M61" s="7"/>
      <c r="N61" s="7"/>
      <c r="O61" s="7"/>
      <c r="P61" s="7"/>
    </row>
    <row r="62" spans="1:16" ht="20.25">
      <c r="A62" s="12"/>
      <c r="B62" s="48"/>
      <c r="C62" s="41" t="s">
        <v>48</v>
      </c>
      <c r="D62" s="43" t="s">
        <v>49</v>
      </c>
      <c r="E62" s="9"/>
      <c r="F62" s="12"/>
      <c r="G62" s="12"/>
      <c r="H62" s="26"/>
      <c r="I62" s="26"/>
      <c r="J62" s="7"/>
      <c r="K62" s="7"/>
      <c r="L62" s="7"/>
      <c r="M62" s="7"/>
      <c r="N62" s="7"/>
      <c r="O62" s="7"/>
      <c r="P62" s="7"/>
    </row>
    <row r="63" spans="1:16" ht="20.25">
      <c r="A63" s="12"/>
      <c r="B63" s="49"/>
      <c r="C63" s="42"/>
      <c r="D63" s="43"/>
      <c r="E63" s="9"/>
      <c r="F63" s="12"/>
      <c r="G63" s="12"/>
      <c r="H63" s="26"/>
      <c r="I63" s="26"/>
      <c r="J63" s="7"/>
      <c r="K63" s="7"/>
      <c r="L63" s="7"/>
      <c r="M63" s="7"/>
      <c r="N63" s="7"/>
      <c r="O63" s="7"/>
      <c r="P63" s="7"/>
    </row>
    <row r="64" spans="1:16" ht="20.25">
      <c r="A64" s="12"/>
      <c r="B64" s="14" t="s">
        <v>26</v>
      </c>
      <c r="C64" s="15">
        <f>E79*4+E80*6+E94*4</f>
        <v>7170</v>
      </c>
      <c r="D64" s="17">
        <f>E79*2+E80*6+E94*2</f>
        <v>5730</v>
      </c>
      <c r="E64" s="9"/>
      <c r="F64" s="12"/>
      <c r="G64" s="12"/>
      <c r="H64" s="26"/>
      <c r="I64" s="26"/>
      <c r="J64" s="7"/>
      <c r="K64" s="7"/>
      <c r="L64" s="7"/>
      <c r="M64" s="7"/>
      <c r="N64" s="7"/>
      <c r="O64" s="7"/>
      <c r="P64" s="7"/>
    </row>
    <row r="65" spans="1:16" ht="20.25">
      <c r="A65" s="12"/>
      <c r="B65" s="14" t="s">
        <v>27</v>
      </c>
      <c r="C65" s="15">
        <f>E79*4+E81*6+E94*4</f>
        <v>8010</v>
      </c>
      <c r="D65" s="17">
        <f>E79*2+E81*6+E94*2</f>
        <v>6570</v>
      </c>
      <c r="E65" s="9"/>
      <c r="F65" s="12"/>
      <c r="G65" s="12"/>
      <c r="H65" s="26"/>
      <c r="I65" s="26"/>
      <c r="J65" s="7"/>
      <c r="K65" s="7"/>
      <c r="L65" s="7"/>
      <c r="M65" s="7"/>
      <c r="N65" s="7"/>
      <c r="O65" s="7"/>
      <c r="P65" s="7"/>
    </row>
    <row r="66" spans="1:16" ht="20.25">
      <c r="A66" s="12"/>
      <c r="B66" s="14" t="s">
        <v>28</v>
      </c>
      <c r="C66" s="15">
        <f>E79*4+E82*6+E94*4</f>
        <v>8790</v>
      </c>
      <c r="D66" s="17">
        <f>E79*2+E82*6+E94*2</f>
        <v>7350</v>
      </c>
      <c r="E66" s="9"/>
      <c r="F66" s="12"/>
      <c r="G66" s="12"/>
      <c r="H66" s="26"/>
      <c r="I66" s="26"/>
      <c r="J66" s="7"/>
      <c r="K66" s="7"/>
      <c r="L66" s="7"/>
      <c r="M66" s="7"/>
      <c r="N66" s="7"/>
      <c r="O66" s="7"/>
      <c r="P66" s="7"/>
    </row>
    <row r="67" spans="1:16" ht="20.25">
      <c r="A67" s="12"/>
      <c r="B67" s="14" t="s">
        <v>29</v>
      </c>
      <c r="C67" s="15">
        <f>E79*4+E83*6+E94*4</f>
        <v>9810</v>
      </c>
      <c r="D67" s="17">
        <f>E79*2+E83*6+E94*2</f>
        <v>8370</v>
      </c>
      <c r="E67" s="9"/>
      <c r="F67" s="12"/>
      <c r="G67" s="12"/>
      <c r="H67" s="26"/>
      <c r="I67" s="26"/>
      <c r="J67" s="7"/>
      <c r="K67" s="7"/>
      <c r="L67" s="7"/>
      <c r="M67" s="7"/>
      <c r="N67" s="7"/>
      <c r="O67" s="7"/>
      <c r="P67" s="7"/>
    </row>
    <row r="68" spans="1:16" ht="20.25">
      <c r="A68" s="12"/>
      <c r="B68" s="14" t="s">
        <v>30</v>
      </c>
      <c r="C68" s="15">
        <f>E79*4+E84*6+E94*4</f>
        <v>9000</v>
      </c>
      <c r="D68" s="17">
        <f>E79*2+E84*6+E94*2</f>
        <v>7560</v>
      </c>
      <c r="E68" s="9"/>
      <c r="F68" s="12"/>
      <c r="G68" s="12"/>
      <c r="H68" s="26"/>
      <c r="I68" s="26"/>
      <c r="J68" s="7"/>
      <c r="K68" s="7"/>
      <c r="L68" s="7"/>
      <c r="M68" s="7"/>
      <c r="N68" s="7"/>
      <c r="O68" s="7"/>
      <c r="P68" s="7"/>
    </row>
    <row r="69" spans="1:16" ht="20.25">
      <c r="A69" s="12"/>
      <c r="B69" s="14" t="s">
        <v>31</v>
      </c>
      <c r="C69" s="15">
        <f>E79*4+E85*6+E94*4</f>
        <v>9720</v>
      </c>
      <c r="D69" s="17">
        <f>E79*2+E85*6+E94*2</f>
        <v>8280</v>
      </c>
      <c r="E69" s="9"/>
      <c r="F69" s="12"/>
      <c r="G69" s="12"/>
      <c r="H69" s="26"/>
      <c r="I69" s="26"/>
      <c r="J69" s="7"/>
      <c r="K69" s="7"/>
      <c r="L69" s="7"/>
      <c r="M69" s="7"/>
      <c r="N69" s="7"/>
      <c r="O69" s="7"/>
      <c r="P69" s="7"/>
    </row>
    <row r="70" spans="1:16" ht="20.25">
      <c r="A70" s="12"/>
      <c r="B70" s="14" t="s">
        <v>32</v>
      </c>
      <c r="C70" s="15">
        <f>E79*4+E86*6+E94*4</f>
        <v>11220</v>
      </c>
      <c r="D70" s="17">
        <f>E79*2+E86*6+E94*2</f>
        <v>9780</v>
      </c>
      <c r="E70" s="9"/>
      <c r="F70" s="12"/>
      <c r="G70" s="12"/>
      <c r="H70" s="26"/>
      <c r="I70" s="26"/>
      <c r="J70" s="7"/>
      <c r="K70" s="7"/>
      <c r="L70" s="7"/>
      <c r="M70" s="7"/>
      <c r="N70" s="7"/>
      <c r="O70" s="7"/>
      <c r="P70" s="7"/>
    </row>
    <row r="71" spans="1:16" ht="22.5" customHeight="1" thickBot="1">
      <c r="A71" s="12"/>
      <c r="B71" s="19" t="s">
        <v>33</v>
      </c>
      <c r="C71" s="20">
        <f>E79*4+E87*6+E94*4</f>
        <v>12420</v>
      </c>
      <c r="D71" s="22">
        <f>E79*2+E87*6+E94*2</f>
        <v>10980</v>
      </c>
      <c r="E71" s="9"/>
      <c r="F71" s="12"/>
      <c r="G71" s="12"/>
      <c r="H71" s="26"/>
      <c r="I71" s="26"/>
      <c r="J71" s="7"/>
      <c r="K71" s="7"/>
      <c r="L71" s="7"/>
      <c r="M71" s="7"/>
      <c r="N71" s="7"/>
      <c r="O71" s="7"/>
      <c r="P71" s="7"/>
    </row>
    <row r="72" spans="1:16" ht="46.5" customHeight="1">
      <c r="A72" s="12"/>
      <c r="B72" s="82" t="s">
        <v>6</v>
      </c>
      <c r="C72" s="82"/>
      <c r="D72" s="82"/>
      <c r="E72" s="9"/>
      <c r="F72" s="12"/>
      <c r="G72" s="24"/>
      <c r="H72" s="26"/>
      <c r="I72" s="26"/>
      <c r="J72" s="7"/>
      <c r="K72" s="7"/>
      <c r="L72" s="7"/>
      <c r="M72" s="7"/>
      <c r="N72" s="7"/>
      <c r="O72" s="7"/>
      <c r="P72" s="7"/>
    </row>
    <row r="73" spans="1:16" ht="13.5" customHeight="1" thickBot="1">
      <c r="A73" s="12"/>
      <c r="B73" s="83"/>
      <c r="C73" s="83"/>
      <c r="D73" s="83"/>
      <c r="E73" s="28"/>
      <c r="F73" s="28"/>
      <c r="G73" s="28"/>
      <c r="H73" s="28"/>
      <c r="I73" s="28"/>
      <c r="J73" s="7"/>
      <c r="K73" s="7"/>
      <c r="L73" s="7"/>
      <c r="M73" s="7"/>
      <c r="N73" s="7"/>
      <c r="O73" s="7"/>
      <c r="P73" s="7"/>
    </row>
    <row r="74" spans="1:16" ht="21" thickBot="1">
      <c r="A74" s="12"/>
      <c r="B74" s="50" t="s">
        <v>1</v>
      </c>
      <c r="C74" s="51"/>
      <c r="D74" s="52"/>
      <c r="E74" s="70" t="s">
        <v>9</v>
      </c>
      <c r="F74" s="71"/>
      <c r="G74" s="28"/>
      <c r="H74" s="28"/>
      <c r="I74" s="28"/>
      <c r="J74" s="7"/>
      <c r="K74" s="7"/>
      <c r="L74" s="7"/>
      <c r="M74" s="7"/>
      <c r="N74" s="7"/>
      <c r="O74" s="7"/>
      <c r="P74" s="7"/>
    </row>
    <row r="75" spans="1:16" ht="20.25">
      <c r="A75" s="12"/>
      <c r="B75" s="53" t="s">
        <v>13</v>
      </c>
      <c r="C75" s="54"/>
      <c r="D75" s="55"/>
      <c r="E75" s="68">
        <v>350</v>
      </c>
      <c r="F75" s="69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20.25">
      <c r="A76" s="12"/>
      <c r="B76" s="72" t="s">
        <v>14</v>
      </c>
      <c r="C76" s="73"/>
      <c r="D76" s="74"/>
      <c r="E76" s="56">
        <v>380</v>
      </c>
      <c r="F76" s="5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20.25">
      <c r="A77" s="12"/>
      <c r="B77" s="72" t="s">
        <v>15</v>
      </c>
      <c r="C77" s="73"/>
      <c r="D77" s="74"/>
      <c r="E77" s="56">
        <v>440</v>
      </c>
      <c r="F77" s="5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20.25">
      <c r="A78" s="11"/>
      <c r="B78" s="72" t="s">
        <v>16</v>
      </c>
      <c r="C78" s="73"/>
      <c r="D78" s="74"/>
      <c r="E78" s="56">
        <v>510</v>
      </c>
      <c r="F78" s="5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20.25">
      <c r="A79" s="11"/>
      <c r="B79" s="72" t="s">
        <v>17</v>
      </c>
      <c r="C79" s="73"/>
      <c r="D79" s="74"/>
      <c r="E79" s="66">
        <v>640</v>
      </c>
      <c r="F79" s="6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20.25">
      <c r="A80" s="12"/>
      <c r="B80" s="72" t="s">
        <v>18</v>
      </c>
      <c r="C80" s="73"/>
      <c r="D80" s="74"/>
      <c r="E80" s="56">
        <v>715</v>
      </c>
      <c r="F80" s="57"/>
      <c r="G80" s="24"/>
      <c r="H80" s="26"/>
      <c r="I80" s="26"/>
      <c r="J80" s="7"/>
      <c r="K80" s="7"/>
      <c r="L80" s="7"/>
      <c r="M80" s="7"/>
      <c r="N80" s="7"/>
      <c r="O80" s="7"/>
      <c r="P80" s="7"/>
    </row>
    <row r="81" spans="1:16" ht="20.25">
      <c r="A81" s="12"/>
      <c r="B81" s="72" t="s">
        <v>19</v>
      </c>
      <c r="C81" s="73"/>
      <c r="D81" s="74"/>
      <c r="E81" s="56">
        <v>855</v>
      </c>
      <c r="F81" s="57"/>
      <c r="G81" s="24"/>
      <c r="H81" s="26"/>
      <c r="I81" s="26"/>
      <c r="J81" s="7"/>
      <c r="K81" s="7"/>
      <c r="L81" s="7"/>
      <c r="M81" s="7"/>
      <c r="N81" s="7"/>
      <c r="O81" s="7"/>
      <c r="P81" s="7"/>
    </row>
    <row r="82" spans="1:16" ht="20.25">
      <c r="A82" s="12"/>
      <c r="B82" s="72" t="s">
        <v>21</v>
      </c>
      <c r="C82" s="73"/>
      <c r="D82" s="74"/>
      <c r="E82" s="56">
        <v>985</v>
      </c>
      <c r="F82" s="57"/>
      <c r="G82" s="24"/>
      <c r="H82" s="26"/>
      <c r="I82" s="26"/>
      <c r="J82" s="7"/>
      <c r="K82" s="7"/>
      <c r="L82" s="7"/>
      <c r="M82" s="7"/>
      <c r="N82" s="7"/>
      <c r="O82" s="7"/>
      <c r="P82" s="7"/>
    </row>
    <row r="83" spans="1:16" ht="20.25">
      <c r="A83" s="12"/>
      <c r="B83" s="72" t="s">
        <v>22</v>
      </c>
      <c r="C83" s="73"/>
      <c r="D83" s="74"/>
      <c r="E83" s="56">
        <v>1155</v>
      </c>
      <c r="F83" s="57"/>
      <c r="G83" s="24"/>
      <c r="H83" s="26"/>
      <c r="I83" s="26"/>
      <c r="J83" s="18"/>
      <c r="K83" s="7"/>
      <c r="L83" s="7"/>
      <c r="M83" s="7"/>
      <c r="N83" s="7"/>
      <c r="O83" s="7"/>
      <c r="P83" s="7"/>
    </row>
    <row r="84" spans="1:16" ht="20.25">
      <c r="A84" s="12"/>
      <c r="B84" s="72" t="s">
        <v>20</v>
      </c>
      <c r="C84" s="73"/>
      <c r="D84" s="74"/>
      <c r="E84" s="56">
        <v>1020</v>
      </c>
      <c r="F84" s="57"/>
      <c r="G84" s="24"/>
      <c r="H84" s="26"/>
      <c r="I84" s="26"/>
      <c r="J84" s="18"/>
      <c r="K84" s="7"/>
      <c r="L84" s="7"/>
      <c r="M84" s="7"/>
      <c r="N84" s="7"/>
      <c r="O84" s="7"/>
      <c r="P84" s="7"/>
    </row>
    <row r="85" spans="1:16" ht="20.25">
      <c r="A85" s="12"/>
      <c r="B85" s="72" t="s">
        <v>23</v>
      </c>
      <c r="C85" s="73"/>
      <c r="D85" s="74"/>
      <c r="E85" s="56">
        <v>1140</v>
      </c>
      <c r="F85" s="57"/>
      <c r="G85" s="24"/>
      <c r="H85" s="26"/>
      <c r="I85" s="26"/>
      <c r="J85" s="18"/>
      <c r="K85" s="7"/>
      <c r="L85" s="7"/>
      <c r="M85" s="7"/>
      <c r="N85" s="7"/>
      <c r="O85" s="7"/>
      <c r="P85" s="7"/>
    </row>
    <row r="86" spans="1:16" ht="20.25">
      <c r="A86" s="12"/>
      <c r="B86" s="72" t="s">
        <v>24</v>
      </c>
      <c r="C86" s="73"/>
      <c r="D86" s="74"/>
      <c r="E86" s="56">
        <v>1390</v>
      </c>
      <c r="F86" s="57"/>
      <c r="G86" s="24"/>
      <c r="H86" s="26"/>
      <c r="I86" s="26"/>
      <c r="J86" s="18"/>
      <c r="K86" s="7"/>
      <c r="L86" s="7"/>
      <c r="M86" s="7"/>
      <c r="N86" s="7"/>
      <c r="O86" s="7"/>
      <c r="P86" s="7"/>
    </row>
    <row r="87" spans="1:16" ht="20.25">
      <c r="A87" s="12"/>
      <c r="B87" s="72" t="s">
        <v>25</v>
      </c>
      <c r="C87" s="73"/>
      <c r="D87" s="74"/>
      <c r="E87" s="56">
        <v>1590</v>
      </c>
      <c r="F87" s="57"/>
      <c r="G87" s="24"/>
      <c r="H87" s="26"/>
      <c r="I87" s="26"/>
      <c r="J87" s="18"/>
      <c r="K87" s="7"/>
      <c r="L87" s="7"/>
      <c r="M87" s="7"/>
      <c r="N87" s="7"/>
      <c r="O87" s="7"/>
      <c r="P87" s="7"/>
    </row>
    <row r="88" spans="1:16" ht="20.25">
      <c r="A88" s="12"/>
      <c r="B88" s="72" t="s">
        <v>43</v>
      </c>
      <c r="C88" s="73"/>
      <c r="D88" s="74"/>
      <c r="E88" s="56">
        <v>1250</v>
      </c>
      <c r="F88" s="57"/>
      <c r="G88" s="24"/>
      <c r="H88" s="26"/>
      <c r="I88" s="26"/>
      <c r="J88" s="18"/>
      <c r="K88" s="7"/>
      <c r="L88" s="7"/>
      <c r="M88" s="7"/>
      <c r="N88" s="7"/>
      <c r="O88" s="7"/>
      <c r="P88" s="7"/>
    </row>
    <row r="89" spans="1:16" ht="20.25">
      <c r="A89" s="12"/>
      <c r="B89" s="72" t="s">
        <v>44</v>
      </c>
      <c r="C89" s="73"/>
      <c r="D89" s="74"/>
      <c r="E89" s="56">
        <v>1460</v>
      </c>
      <c r="F89" s="57"/>
      <c r="G89" s="24"/>
      <c r="H89" s="26"/>
      <c r="I89" s="26"/>
      <c r="J89" s="18"/>
      <c r="K89" s="7"/>
      <c r="L89" s="7"/>
      <c r="M89" s="7"/>
      <c r="N89" s="7"/>
      <c r="O89" s="7"/>
      <c r="P89" s="7"/>
    </row>
    <row r="90" spans="1:16" ht="20.25">
      <c r="A90" s="12"/>
      <c r="B90" s="72" t="s">
        <v>45</v>
      </c>
      <c r="C90" s="73"/>
      <c r="D90" s="74"/>
      <c r="E90" s="56">
        <v>1735</v>
      </c>
      <c r="F90" s="57"/>
      <c r="G90" s="24"/>
      <c r="H90" s="26"/>
      <c r="I90" s="26"/>
      <c r="J90" s="18"/>
      <c r="K90" s="7"/>
      <c r="L90" s="7"/>
      <c r="M90" s="7"/>
      <c r="N90" s="7"/>
      <c r="O90" s="7"/>
      <c r="P90" s="7"/>
    </row>
    <row r="91" spans="1:16" ht="20.25">
      <c r="A91" s="12"/>
      <c r="B91" s="72" t="s">
        <v>46</v>
      </c>
      <c r="C91" s="73"/>
      <c r="D91" s="74"/>
      <c r="E91" s="56">
        <v>2130</v>
      </c>
      <c r="F91" s="57"/>
      <c r="G91" s="24"/>
      <c r="H91" s="26"/>
      <c r="I91" s="26"/>
      <c r="J91" s="18"/>
      <c r="K91" s="7"/>
      <c r="L91" s="7"/>
      <c r="M91" s="7"/>
      <c r="N91" s="7"/>
      <c r="O91" s="7"/>
      <c r="P91" s="7"/>
    </row>
    <row r="92" spans="1:16" ht="20.25">
      <c r="A92" s="12"/>
      <c r="B92" s="72" t="s">
        <v>7</v>
      </c>
      <c r="C92" s="73"/>
      <c r="D92" s="74"/>
      <c r="E92" s="66">
        <v>155</v>
      </c>
      <c r="F92" s="67"/>
      <c r="G92" s="7"/>
      <c r="H92" s="7"/>
      <c r="I92" s="7"/>
      <c r="J92" s="18"/>
      <c r="K92" s="7"/>
      <c r="L92" s="7"/>
      <c r="M92" s="7"/>
      <c r="N92" s="7"/>
      <c r="O92" s="7"/>
      <c r="P92" s="7"/>
    </row>
    <row r="93" spans="1:16" ht="20.25">
      <c r="A93" s="12"/>
      <c r="B93" s="72" t="s">
        <v>8</v>
      </c>
      <c r="C93" s="73"/>
      <c r="D93" s="74"/>
      <c r="E93" s="66">
        <v>190</v>
      </c>
      <c r="F93" s="67"/>
      <c r="G93" s="7"/>
      <c r="H93" s="7"/>
      <c r="I93" s="7"/>
      <c r="J93" s="18"/>
      <c r="K93" s="7"/>
      <c r="L93" s="7"/>
      <c r="M93" s="7"/>
      <c r="N93" s="7"/>
      <c r="O93" s="7"/>
      <c r="P93" s="7"/>
    </row>
    <row r="94" spans="1:16" ht="21" thickBot="1">
      <c r="A94" s="12"/>
      <c r="B94" s="85" t="s">
        <v>2</v>
      </c>
      <c r="C94" s="86"/>
      <c r="D94" s="87"/>
      <c r="E94" s="64">
        <v>80</v>
      </c>
      <c r="F94" s="65"/>
      <c r="G94" s="36"/>
      <c r="H94" s="36"/>
      <c r="I94" s="36"/>
      <c r="J94" s="18"/>
      <c r="K94" s="7"/>
      <c r="L94" s="7"/>
      <c r="M94" s="7"/>
      <c r="N94" s="7"/>
      <c r="O94" s="7"/>
      <c r="P94" s="7"/>
    </row>
    <row r="95" spans="1:16" ht="20.25">
      <c r="A95" s="12"/>
      <c r="B95" s="84"/>
      <c r="C95" s="84"/>
      <c r="D95" s="84"/>
      <c r="E95" s="37"/>
      <c r="F95" s="12"/>
      <c r="G95" s="12"/>
      <c r="H95" s="26"/>
      <c r="I95" s="26"/>
      <c r="J95" s="18"/>
      <c r="K95" s="7"/>
      <c r="L95" s="7"/>
      <c r="M95" s="7"/>
      <c r="N95" s="7"/>
      <c r="O95" s="7"/>
      <c r="P95" s="7"/>
    </row>
    <row r="96" spans="1:16" ht="20.25">
      <c r="A96" s="38"/>
      <c r="B96" s="28" t="s">
        <v>5</v>
      </c>
      <c r="C96" s="38"/>
      <c r="D96" s="28"/>
      <c r="E96" s="18"/>
      <c r="F96" s="7"/>
      <c r="G96" s="28"/>
      <c r="H96" s="38"/>
      <c r="I96" s="28"/>
      <c r="J96" s="18"/>
      <c r="K96" s="7"/>
      <c r="L96" s="7"/>
      <c r="M96" s="7"/>
      <c r="N96" s="7"/>
      <c r="O96" s="7"/>
      <c r="P96" s="7"/>
    </row>
    <row r="97" spans="1:16" ht="20.25">
      <c r="A97" s="38"/>
      <c r="B97" s="28"/>
      <c r="C97" s="38"/>
      <c r="D97" s="28"/>
      <c r="E97" s="18"/>
      <c r="F97" s="7"/>
      <c r="G97" s="28"/>
      <c r="H97" s="38"/>
      <c r="I97" s="28"/>
      <c r="J97" s="18"/>
      <c r="K97" s="7"/>
      <c r="L97" s="7"/>
      <c r="M97" s="7"/>
      <c r="N97" s="7"/>
      <c r="O97" s="7"/>
      <c r="P97" s="7"/>
    </row>
    <row r="98" spans="1:16" ht="20.25">
      <c r="A98" s="38"/>
      <c r="B98" s="28"/>
      <c r="C98" s="38"/>
      <c r="D98" s="28"/>
      <c r="E98" s="18"/>
      <c r="F98" s="7"/>
      <c r="G98" s="28"/>
      <c r="H98" s="38"/>
      <c r="I98" s="28"/>
      <c r="J98" s="18"/>
      <c r="K98" s="7"/>
      <c r="L98" s="7"/>
      <c r="M98" s="7"/>
      <c r="N98" s="7"/>
      <c r="O98" s="7"/>
      <c r="P98" s="7"/>
    </row>
    <row r="99" spans="1:16" ht="20.25">
      <c r="A99" s="38"/>
      <c r="B99" s="28"/>
      <c r="C99" s="38"/>
      <c r="D99" s="28"/>
      <c r="E99" s="18"/>
      <c r="F99" s="7"/>
      <c r="G99" s="62" t="s">
        <v>42</v>
      </c>
      <c r="H99" s="63"/>
      <c r="I99" s="63"/>
      <c r="J99" s="18"/>
      <c r="K99" s="7"/>
      <c r="L99" s="7"/>
      <c r="M99" s="7"/>
      <c r="N99" s="7"/>
      <c r="O99" s="7"/>
      <c r="P99" s="7"/>
    </row>
    <row r="100" spans="1:16" ht="20.25">
      <c r="A100" s="38"/>
      <c r="B100" s="28"/>
      <c r="C100" s="38"/>
      <c r="D100" s="28"/>
      <c r="E100" s="18"/>
      <c r="F100" s="7"/>
      <c r="G100" s="28"/>
      <c r="H100" s="38"/>
      <c r="I100" s="28"/>
      <c r="J100" s="18"/>
      <c r="K100" s="7"/>
      <c r="L100" s="7"/>
      <c r="M100" s="7"/>
      <c r="N100" s="7"/>
      <c r="O100" s="7"/>
      <c r="P100" s="7"/>
    </row>
    <row r="101" spans="1:16" ht="12" customHeight="1">
      <c r="A101" s="38"/>
      <c r="B101" s="28"/>
      <c r="C101" s="38"/>
      <c r="D101" s="28"/>
      <c r="E101" s="18"/>
      <c r="F101" s="7"/>
      <c r="G101" s="28"/>
      <c r="H101" s="38"/>
      <c r="I101" s="28"/>
      <c r="J101" s="18"/>
      <c r="K101" s="7"/>
      <c r="L101" s="7"/>
      <c r="M101" s="7"/>
      <c r="N101" s="7"/>
      <c r="O101" s="7"/>
      <c r="P101" s="7"/>
    </row>
    <row r="102" spans="1:16">
      <c r="A102" s="3"/>
      <c r="B102" s="2"/>
      <c r="C102" s="3"/>
      <c r="D102" s="2"/>
      <c r="E102" s="4"/>
      <c r="G102" s="2"/>
      <c r="H102" s="3"/>
      <c r="I102" s="2"/>
      <c r="J102" s="4"/>
    </row>
    <row r="103" spans="1:16">
      <c r="G103" s="1"/>
      <c r="H103" s="1"/>
      <c r="I103" s="1"/>
      <c r="J103" s="1"/>
    </row>
  </sheetData>
  <mergeCells count="105">
    <mergeCell ref="B95:D95"/>
    <mergeCell ref="B85:D85"/>
    <mergeCell ref="B86:D86"/>
    <mergeCell ref="B87:D87"/>
    <mergeCell ref="B94:D94"/>
    <mergeCell ref="B92:D92"/>
    <mergeCell ref="B93:D93"/>
    <mergeCell ref="B91:D91"/>
    <mergeCell ref="B76:D76"/>
    <mergeCell ref="B77:D77"/>
    <mergeCell ref="B78:D78"/>
    <mergeCell ref="B80:D80"/>
    <mergeCell ref="B90:D90"/>
    <mergeCell ref="B84:D84"/>
    <mergeCell ref="B89:D89"/>
    <mergeCell ref="B82:D82"/>
    <mergeCell ref="B88:D88"/>
    <mergeCell ref="E86:F86"/>
    <mergeCell ref="E87:F87"/>
    <mergeCell ref="B6:I6"/>
    <mergeCell ref="B14:I14"/>
    <mergeCell ref="C19:D19"/>
    <mergeCell ref="B81:D81"/>
    <mergeCell ref="B18:D18"/>
    <mergeCell ref="B79:D79"/>
    <mergeCell ref="E79:F79"/>
    <mergeCell ref="E76:F76"/>
    <mergeCell ref="B33:B35"/>
    <mergeCell ref="C33:D33"/>
    <mergeCell ref="E82:F82"/>
    <mergeCell ref="E83:F83"/>
    <mergeCell ref="E88:F88"/>
    <mergeCell ref="B16:I16"/>
    <mergeCell ref="B46:D46"/>
    <mergeCell ref="B47:B49"/>
    <mergeCell ref="B72:D73"/>
    <mergeCell ref="B83:D83"/>
    <mergeCell ref="C20:C21"/>
    <mergeCell ref="D20:D21"/>
    <mergeCell ref="G99:I99"/>
    <mergeCell ref="G19:G21"/>
    <mergeCell ref="H19:I19"/>
    <mergeCell ref="E80:F80"/>
    <mergeCell ref="E81:F81"/>
    <mergeCell ref="E94:F94"/>
    <mergeCell ref="E93:F93"/>
    <mergeCell ref="H20:H21"/>
    <mergeCell ref="I20:I21"/>
    <mergeCell ref="E85:F85"/>
    <mergeCell ref="E89:F89"/>
    <mergeCell ref="E90:F90"/>
    <mergeCell ref="E91:F91"/>
    <mergeCell ref="E92:F92"/>
    <mergeCell ref="E75:F75"/>
    <mergeCell ref="E74:F74"/>
    <mergeCell ref="E84:F84"/>
    <mergeCell ref="D62:D63"/>
    <mergeCell ref="B74:D74"/>
    <mergeCell ref="B75:D75"/>
    <mergeCell ref="B32:D32"/>
    <mergeCell ref="E78:F78"/>
    <mergeCell ref="C61:D61"/>
    <mergeCell ref="C34:C35"/>
    <mergeCell ref="C47:D47"/>
    <mergeCell ref="D34:D35"/>
    <mergeCell ref="C62:C63"/>
    <mergeCell ref="E77:F77"/>
    <mergeCell ref="B60:D60"/>
    <mergeCell ref="B61:B63"/>
    <mergeCell ref="DA15:DH15"/>
    <mergeCell ref="AW15:BD15"/>
    <mergeCell ref="Q15:X15"/>
    <mergeCell ref="C48:C49"/>
    <mergeCell ref="D48:D49"/>
    <mergeCell ref="G18:I18"/>
    <mergeCell ref="A15:H15"/>
    <mergeCell ref="I15:P15"/>
    <mergeCell ref="B19:B21"/>
    <mergeCell ref="BE15:BL15"/>
    <mergeCell ref="BM15:BT15"/>
    <mergeCell ref="BU15:CB15"/>
    <mergeCell ref="CC15:CJ15"/>
    <mergeCell ref="CK15:CR15"/>
    <mergeCell ref="CS15:CZ15"/>
    <mergeCell ref="Y15:AF15"/>
    <mergeCell ref="AG15:AN15"/>
    <mergeCell ref="AO15:AV15"/>
    <mergeCell ref="EW15:FD15"/>
    <mergeCell ref="FE15:FL15"/>
    <mergeCell ref="FM15:FT15"/>
    <mergeCell ref="FU15:GB15"/>
    <mergeCell ref="DQ15:DX15"/>
    <mergeCell ref="DY15:EF15"/>
    <mergeCell ref="EG15:EN15"/>
    <mergeCell ref="EO15:EV15"/>
    <mergeCell ref="DI15:DP15"/>
    <mergeCell ref="IO15:IV15"/>
    <mergeCell ref="HI15:HP15"/>
    <mergeCell ref="HQ15:HX15"/>
    <mergeCell ref="HY15:IF15"/>
    <mergeCell ref="IG15:IN15"/>
    <mergeCell ref="GC15:GJ15"/>
    <mergeCell ref="GK15:GR15"/>
    <mergeCell ref="GS15:GZ15"/>
    <mergeCell ref="HA15:HH15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36" orientation="portrait" r:id="rId1"/>
  <headerFooter alignWithMargins="0"/>
  <cellWatches>
    <cellWatch r="H80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Стеллажи 1</vt:lpstr>
      <vt:lpstr>Лист1</vt:lpstr>
      <vt:lpstr>'Стеллажи 1'!Область_печати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2022-11-01T08:07:57Z</cp:lastPrinted>
  <dcterms:created xsi:type="dcterms:W3CDTF">1996-10-08T23:32:33Z</dcterms:created>
  <dcterms:modified xsi:type="dcterms:W3CDTF">2023-05-19T11:18:19Z</dcterms:modified>
</cp:coreProperties>
</file>