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056" yWindow="255" windowWidth="11730" windowHeight="9450" activeTab="0"/>
  </bookViews>
  <sheets>
    <sheet name="Стеллажи 1" sheetId="1" r:id="rId1"/>
  </sheets>
  <definedNames>
    <definedName name="_xlnm.Print_Area" localSheetId="0">'Стеллажи 1'!$A$1:$J$70</definedName>
  </definedNames>
  <calcPr fullCalcOnLoad="1"/>
</workbook>
</file>

<file path=xl/sharedStrings.xml><?xml version="1.0" encoding="utf-8"?>
<sst xmlns="http://schemas.openxmlformats.org/spreadsheetml/2006/main" count="79" uniqueCount="43">
  <si>
    <t>Цена, руб</t>
  </si>
  <si>
    <t>основная секц.</t>
  </si>
  <si>
    <t>добавочная секц.</t>
  </si>
  <si>
    <t>Наименование</t>
  </si>
  <si>
    <t>Крепеж</t>
  </si>
  <si>
    <t>Стеллаж архивный металлический MS Standart</t>
  </si>
  <si>
    <t>Материал - высокопрочная легированная сталь,</t>
  </si>
  <si>
    <t>Распределённая нагрузка на полку до 100кг, на стеллаж -до 500кг</t>
  </si>
  <si>
    <t xml:space="preserve">Шаг отверстий для крепления полок-25мм </t>
  </si>
  <si>
    <t>добавочная секция    +    основная секция =</t>
  </si>
  <si>
    <t>Комплектующие</t>
  </si>
  <si>
    <t>Цена</t>
  </si>
  <si>
    <t>Покрытие - порошковое полимерное</t>
  </si>
  <si>
    <r>
      <t xml:space="preserve">Высота стеллажей расчитана для </t>
    </r>
    <r>
      <rPr>
        <sz val="10"/>
        <rFont val="Arial"/>
        <family val="0"/>
      </rPr>
      <t xml:space="preserve">удобного хранения офисных папок и возможность создания архивов </t>
    </r>
  </si>
  <si>
    <t xml:space="preserve">Стоимость сборки составляет 10 %  от цены заказа (стоимость доставки и подъема на этаж в стоимость сборки не входит) </t>
  </si>
  <si>
    <t>70х30</t>
  </si>
  <si>
    <t>70х40</t>
  </si>
  <si>
    <t>70х50</t>
  </si>
  <si>
    <t>70х60</t>
  </si>
  <si>
    <t>100х30</t>
  </si>
  <si>
    <t>100х40</t>
  </si>
  <si>
    <t>100х50</t>
  </si>
  <si>
    <t>100х60</t>
  </si>
  <si>
    <t>Размер полки, (см)</t>
  </si>
  <si>
    <t>Стойка MS Standart 185</t>
  </si>
  <si>
    <t>Стойка MS Standart 200</t>
  </si>
  <si>
    <t>Стойка MS Standart 220</t>
  </si>
  <si>
    <t>Стойка MS Standart 255</t>
  </si>
  <si>
    <t>Полка MS Standart 70х30</t>
  </si>
  <si>
    <t>Полка MS Standart 70х40</t>
  </si>
  <si>
    <t>Полка MS Standart 70х50</t>
  </si>
  <si>
    <t>Полка MS Standart 70х60</t>
  </si>
  <si>
    <t>Полка MS Standart 100х40</t>
  </si>
  <si>
    <t>Полка MS Standart 100х30</t>
  </si>
  <si>
    <t>Полка MS Standart 100х50</t>
  </si>
  <si>
    <t>Полка MS Standart 100х60</t>
  </si>
  <si>
    <t>Конструкция стоек - угловой профиль, в комплект стеллажа входят метизы, уголки и подпятники пластиковые</t>
  </si>
  <si>
    <t>Высота 185 см, 4 полки</t>
  </si>
  <si>
    <t xml:space="preserve">Высота 220 см,  5 полок </t>
  </si>
  <si>
    <t>Высота 200 см, 5 полок</t>
  </si>
  <si>
    <t>Высота 255 см, 6 полок</t>
  </si>
  <si>
    <r>
      <t>Тел. для заказа стеллажей</t>
    </r>
    <r>
      <rPr>
        <b/>
        <sz val="12"/>
        <rFont val="Arial"/>
        <family val="2"/>
      </rPr>
      <t xml:space="preserve"> 94-08-23</t>
    </r>
  </si>
  <si>
    <t>Количество полок не менее 3 шт.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</si>
</sst>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0_р_."/>
    <numFmt numFmtId="190" formatCode="0.0"/>
    <numFmt numFmtId="191" formatCode="#,##0.00&quot;   &quot;"/>
  </numFmts>
  <fonts count="44">
    <font>
      <sz val="10"/>
      <name val="Arial"/>
      <family val="0"/>
    </font>
    <font>
      <sz val="10"/>
      <name val="Arial Cyr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87" fontId="0" fillId="0" borderId="0" xfId="58" applyFont="1" applyBorder="1" applyAlignment="1">
      <alignment vertical="center"/>
    </xf>
    <xf numFmtId="187" fontId="0" fillId="0" borderId="0" xfId="58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89" fontId="5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189" fontId="5" fillId="0" borderId="0" xfId="0" applyNumberFormat="1" applyFont="1" applyFill="1" applyBorder="1" applyAlignment="1">
      <alignment horizontal="center"/>
    </xf>
    <xf numFmtId="189" fontId="5" fillId="0" borderId="13" xfId="0" applyNumberFormat="1" applyFont="1" applyFill="1" applyBorder="1" applyAlignment="1">
      <alignment horizontal="center"/>
    </xf>
    <xf numFmtId="187" fontId="0" fillId="0" borderId="0" xfId="58" applyFont="1" applyFill="1" applyBorder="1" applyAlignment="1">
      <alignment horizontal="center" vertical="center"/>
    </xf>
    <xf numFmtId="191" fontId="5" fillId="0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91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89" fontId="5" fillId="0" borderId="1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5" fillId="0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89" fontId="5" fillId="0" borderId="21" xfId="0" applyNumberFormat="1" applyFont="1" applyFill="1" applyBorder="1" applyAlignment="1">
      <alignment horizontal="center"/>
    </xf>
    <xf numFmtId="189" fontId="5" fillId="0" borderId="22" xfId="0" applyNumberFormat="1" applyFont="1" applyFill="1" applyBorder="1" applyAlignment="1">
      <alignment horizontal="center"/>
    </xf>
    <xf numFmtId="189" fontId="5" fillId="0" borderId="23" xfId="0" applyNumberFormat="1" applyFont="1" applyFill="1" applyBorder="1" applyAlignment="1">
      <alignment horizontal="center"/>
    </xf>
    <xf numFmtId="189" fontId="5" fillId="0" borderId="2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91" fontId="5" fillId="0" borderId="25" xfId="0" applyNumberFormat="1" applyFont="1" applyFill="1" applyBorder="1" applyAlignment="1">
      <alignment horizontal="center"/>
    </xf>
    <xf numFmtId="191" fontId="5" fillId="0" borderId="26" xfId="0" applyNumberFormat="1" applyFont="1" applyFill="1" applyBorder="1" applyAlignment="1">
      <alignment horizontal="center"/>
    </xf>
    <xf numFmtId="189" fontId="5" fillId="0" borderId="2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89" fontId="0" fillId="0" borderId="28" xfId="0" applyNumberFormat="1" applyBorder="1" applyAlignment="1">
      <alignment horizontal="center"/>
    </xf>
    <xf numFmtId="189" fontId="0" fillId="0" borderId="29" xfId="0" applyNumberForma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189" fontId="0" fillId="0" borderId="33" xfId="0" applyNumberFormat="1" applyBorder="1" applyAlignment="1">
      <alignment horizontal="center"/>
    </xf>
    <xf numFmtId="189" fontId="0" fillId="0" borderId="34" xfId="0" applyNumberForma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2" xfId="0" applyBorder="1" applyAlignment="1">
      <alignment horizontal="left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63</xdr:row>
      <xdr:rowOff>9525</xdr:rowOff>
    </xdr:from>
    <xdr:to>
      <xdr:col>1</xdr:col>
      <xdr:colOff>685800</xdr:colOff>
      <xdr:row>68</xdr:row>
      <xdr:rowOff>114300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l="26596" r="26596"/>
        <a:stretch>
          <a:fillRect/>
        </a:stretch>
      </xdr:blipFill>
      <xdr:spPr>
        <a:xfrm>
          <a:off x="542925" y="10715625"/>
          <a:ext cx="685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63</xdr:row>
      <xdr:rowOff>19050</xdr:rowOff>
    </xdr:from>
    <xdr:to>
      <xdr:col>3</xdr:col>
      <xdr:colOff>257175</xdr:colOff>
      <xdr:row>68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rcRect l="27659" r="27659"/>
        <a:stretch>
          <a:fillRect/>
        </a:stretch>
      </xdr:blipFill>
      <xdr:spPr>
        <a:xfrm>
          <a:off x="1838325" y="10725150"/>
          <a:ext cx="657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63</xdr:row>
      <xdr:rowOff>19050</xdr:rowOff>
    </xdr:from>
    <xdr:to>
      <xdr:col>5</xdr:col>
      <xdr:colOff>457200</xdr:colOff>
      <xdr:row>68</xdr:row>
      <xdr:rowOff>142875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rcRect l="27659" r="27659"/>
        <a:stretch>
          <a:fillRect/>
        </a:stretch>
      </xdr:blipFill>
      <xdr:spPr>
        <a:xfrm>
          <a:off x="3609975" y="10725150"/>
          <a:ext cx="657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942975</xdr:colOff>
      <xdr:row>63</xdr:row>
      <xdr:rowOff>19050</xdr:rowOff>
    </xdr:from>
    <xdr:to>
      <xdr:col>5</xdr:col>
      <xdr:colOff>57150</xdr:colOff>
      <xdr:row>68</xdr:row>
      <xdr:rowOff>123825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rcRect l="26596" r="26596"/>
        <a:stretch>
          <a:fillRect/>
        </a:stretch>
      </xdr:blipFill>
      <xdr:spPr>
        <a:xfrm>
          <a:off x="3181350" y="10725150"/>
          <a:ext cx="685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0</xdr:row>
      <xdr:rowOff>0</xdr:rowOff>
    </xdr:from>
    <xdr:to>
      <xdr:col>7</xdr:col>
      <xdr:colOff>171450</xdr:colOff>
      <xdr:row>4</xdr:row>
      <xdr:rowOff>161925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9825" y="0"/>
          <a:ext cx="3000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0"/>
  <sheetViews>
    <sheetView tabSelected="1" workbookViewId="0" topLeftCell="A1">
      <selection activeCell="E60" sqref="E60:F60"/>
    </sheetView>
  </sheetViews>
  <sheetFormatPr defaultColWidth="9.140625" defaultRowHeight="12.75"/>
  <cols>
    <col min="1" max="1" width="8.140625" style="0" customWidth="1"/>
    <col min="2" max="2" width="12.57421875" style="0" customWidth="1"/>
    <col min="3" max="3" width="12.8515625" style="0" customWidth="1"/>
    <col min="4" max="4" width="15.140625" style="0" customWidth="1"/>
    <col min="5" max="5" width="8.421875" style="0" customWidth="1"/>
    <col min="7" max="7" width="12.28125" style="0" customWidth="1"/>
    <col min="8" max="8" width="13.8515625" style="0" customWidth="1"/>
    <col min="9" max="9" width="16.00390625" style="0" customWidth="1"/>
    <col min="10" max="10" width="5.421875" style="0" customWidth="1"/>
    <col min="11" max="11" width="12.28125" style="0" customWidth="1"/>
  </cols>
  <sheetData>
    <row r="1" spans="3:8" ht="12.75">
      <c r="C1" s="48"/>
      <c r="D1" s="48"/>
      <c r="E1" s="48"/>
      <c r="F1" s="48"/>
      <c r="G1" s="48"/>
      <c r="H1" s="48"/>
    </row>
    <row r="2" spans="3:8" ht="12.75">
      <c r="C2" s="49"/>
      <c r="D2" s="49"/>
      <c r="E2" s="49"/>
      <c r="F2" s="49"/>
      <c r="G2" s="49"/>
      <c r="H2" s="49"/>
    </row>
    <row r="5" ht="13.5" thickBot="1"/>
    <row r="6" spans="2:10" ht="21" thickBot="1">
      <c r="B6" s="73" t="s">
        <v>5</v>
      </c>
      <c r="C6" s="74"/>
      <c r="D6" s="74"/>
      <c r="E6" s="74"/>
      <c r="F6" s="74"/>
      <c r="G6" s="74"/>
      <c r="H6" s="74"/>
      <c r="I6" s="75"/>
      <c r="J6" s="34"/>
    </row>
    <row r="7" spans="2:10" ht="15" customHeight="1">
      <c r="B7" s="34"/>
      <c r="C7" s="34"/>
      <c r="D7" s="34"/>
      <c r="E7" s="34"/>
      <c r="F7" s="34"/>
      <c r="G7" s="34"/>
      <c r="H7" s="34"/>
      <c r="I7" s="34"/>
      <c r="J7" s="34"/>
    </row>
    <row r="8" ht="15" customHeight="1">
      <c r="B8" t="s">
        <v>6</v>
      </c>
    </row>
    <row r="9" ht="15" customHeight="1">
      <c r="B9" t="s">
        <v>12</v>
      </c>
    </row>
    <row r="10" spans="2:4" ht="15" customHeight="1">
      <c r="B10" s="35" t="s">
        <v>13</v>
      </c>
      <c r="D10" s="35"/>
    </row>
    <row r="11" ht="15" customHeight="1">
      <c r="B11" t="s">
        <v>7</v>
      </c>
    </row>
    <row r="12" ht="15" customHeight="1">
      <c r="B12" t="s">
        <v>8</v>
      </c>
    </row>
    <row r="13" ht="15" customHeight="1">
      <c r="B13" s="35" t="s">
        <v>36</v>
      </c>
    </row>
    <row r="14" spans="2:10" ht="15" customHeight="1">
      <c r="B14" s="76" t="s">
        <v>14</v>
      </c>
      <c r="C14" s="76"/>
      <c r="D14" s="76"/>
      <c r="E14" s="76"/>
      <c r="F14" s="76"/>
      <c r="G14" s="76"/>
      <c r="H14" s="76"/>
      <c r="I14" s="76"/>
      <c r="J14" s="42"/>
    </row>
    <row r="15" spans="2:10" ht="15" customHeight="1">
      <c r="B15" s="76" t="s">
        <v>41</v>
      </c>
      <c r="C15" s="76"/>
      <c r="D15" s="76"/>
      <c r="E15" s="76"/>
      <c r="F15" s="76"/>
      <c r="G15" s="76"/>
      <c r="H15" s="76"/>
      <c r="I15" s="76"/>
      <c r="J15" s="42"/>
    </row>
    <row r="16" spans="2:10" ht="15" customHeight="1">
      <c r="B16" s="50"/>
      <c r="C16" s="50"/>
      <c r="D16" s="50"/>
      <c r="E16" s="50"/>
      <c r="F16" s="50"/>
      <c r="G16" s="50"/>
      <c r="H16" s="50"/>
      <c r="I16" s="50"/>
      <c r="J16" s="39"/>
    </row>
    <row r="17" spans="1:10" ht="15.75" thickBot="1">
      <c r="A17" s="6"/>
      <c r="B17" s="7"/>
      <c r="C17" s="7"/>
      <c r="D17" s="7"/>
      <c r="E17" s="7"/>
      <c r="F17" s="7"/>
      <c r="G17" s="7"/>
      <c r="H17" s="7"/>
      <c r="I17" s="7"/>
      <c r="J17" s="7"/>
    </row>
    <row r="18" spans="1:10" ht="13.5" thickBot="1">
      <c r="A18" s="25"/>
      <c r="B18" s="59" t="s">
        <v>37</v>
      </c>
      <c r="C18" s="60"/>
      <c r="D18" s="61"/>
      <c r="E18" s="8"/>
      <c r="F18" s="25"/>
      <c r="G18" s="59" t="s">
        <v>38</v>
      </c>
      <c r="H18" s="60"/>
      <c r="I18" s="61"/>
      <c r="J18" s="43"/>
    </row>
    <row r="19" spans="1:10" ht="12.75" customHeight="1">
      <c r="A19" s="8"/>
      <c r="B19" s="62" t="s">
        <v>23</v>
      </c>
      <c r="C19" s="64" t="s">
        <v>0</v>
      </c>
      <c r="D19" s="65"/>
      <c r="E19" s="9"/>
      <c r="F19" s="8"/>
      <c r="G19" s="62" t="s">
        <v>23</v>
      </c>
      <c r="H19" s="64" t="s">
        <v>0</v>
      </c>
      <c r="I19" s="65"/>
      <c r="J19" s="13"/>
    </row>
    <row r="20" spans="1:10" ht="12.75">
      <c r="A20" s="8"/>
      <c r="B20" s="62"/>
      <c r="C20" s="66" t="s">
        <v>1</v>
      </c>
      <c r="D20" s="68" t="s">
        <v>2</v>
      </c>
      <c r="E20" s="9"/>
      <c r="F20" s="8"/>
      <c r="G20" s="62"/>
      <c r="H20" s="10"/>
      <c r="I20" s="26"/>
      <c r="J20" s="14"/>
    </row>
    <row r="21" spans="1:10" ht="12.75">
      <c r="A21" s="8"/>
      <c r="B21" s="63"/>
      <c r="C21" s="67"/>
      <c r="D21" s="69"/>
      <c r="E21" s="9"/>
      <c r="F21" s="8"/>
      <c r="G21" s="63"/>
      <c r="H21" s="11" t="s">
        <v>1</v>
      </c>
      <c r="I21" s="27" t="s">
        <v>2</v>
      </c>
      <c r="J21" s="13"/>
    </row>
    <row r="22" spans="1:11" ht="12.75">
      <c r="A22" s="15"/>
      <c r="B22" s="21" t="s">
        <v>15</v>
      </c>
      <c r="C22" s="17">
        <f>E48*4+E52*4+E60*4</f>
        <v>4184</v>
      </c>
      <c r="D22" s="22">
        <f>E48*2+E52*4+E60*2</f>
        <v>3338</v>
      </c>
      <c r="E22" s="9"/>
      <c r="F22" s="15"/>
      <c r="G22" s="21" t="s">
        <v>15</v>
      </c>
      <c r="H22" s="12">
        <f>E50*4+E52*5+E60*4</f>
        <v>5159</v>
      </c>
      <c r="I22" s="28">
        <f>E50*2+E52*5+E60*2</f>
        <v>4137</v>
      </c>
      <c r="J22" s="16"/>
      <c r="K22" s="5"/>
    </row>
    <row r="23" spans="1:11" ht="12.75">
      <c r="A23" s="8"/>
      <c r="B23" s="21" t="s">
        <v>16</v>
      </c>
      <c r="C23" s="17">
        <f>E48*4+E53*4+E60*4</f>
        <v>4700</v>
      </c>
      <c r="D23" s="22">
        <f>E48*2+E53*4+E60*2</f>
        <v>3854</v>
      </c>
      <c r="E23" s="9"/>
      <c r="F23" s="8"/>
      <c r="G23" s="21" t="s">
        <v>16</v>
      </c>
      <c r="H23" s="12">
        <f>E50*4+E53*5+E60*4</f>
        <v>5804</v>
      </c>
      <c r="I23" s="28">
        <f>E50*2+E53*5+E60*2</f>
        <v>4782</v>
      </c>
      <c r="J23" s="16"/>
      <c r="K23" s="5"/>
    </row>
    <row r="24" spans="1:11" ht="12.75">
      <c r="A24" s="8"/>
      <c r="B24" s="21" t="s">
        <v>17</v>
      </c>
      <c r="C24" s="17">
        <f>E48*4+E54*4+E60*4</f>
        <v>5104</v>
      </c>
      <c r="D24" s="22">
        <f>E48*2+E54*4+E60*2</f>
        <v>4258</v>
      </c>
      <c r="E24" s="9"/>
      <c r="F24" s="8"/>
      <c r="G24" s="21" t="s">
        <v>17</v>
      </c>
      <c r="H24" s="12">
        <f>E50*4+E54*5+E60*4</f>
        <v>6309</v>
      </c>
      <c r="I24" s="28">
        <f>E50*2+E54*5+E60*2</f>
        <v>5287</v>
      </c>
      <c r="J24" s="16"/>
      <c r="K24" s="5"/>
    </row>
    <row r="25" spans="1:11" ht="12.75">
      <c r="A25" s="8"/>
      <c r="B25" s="21" t="s">
        <v>18</v>
      </c>
      <c r="C25" s="17">
        <f>E48*4+E55*4+E60*4</f>
        <v>5876</v>
      </c>
      <c r="D25" s="22">
        <f>E48*2+E55*4+E60*2</f>
        <v>5030</v>
      </c>
      <c r="E25" s="9"/>
      <c r="F25" s="8"/>
      <c r="G25" s="21" t="s">
        <v>18</v>
      </c>
      <c r="H25" s="12">
        <f>E50*4+E55*5+E60*4</f>
        <v>7274</v>
      </c>
      <c r="I25" s="28">
        <f>E50*2+E55*5+E60*2</f>
        <v>6252</v>
      </c>
      <c r="J25" s="16"/>
      <c r="K25" s="5"/>
    </row>
    <row r="26" spans="1:11" ht="12.75">
      <c r="A26" s="8"/>
      <c r="B26" s="21" t="s">
        <v>19</v>
      </c>
      <c r="C26" s="17">
        <f>E48*4+E56*4+E60*4</f>
        <v>4792</v>
      </c>
      <c r="D26" s="22">
        <f>E48*2+E56*4+E60*2</f>
        <v>3946</v>
      </c>
      <c r="E26" s="9"/>
      <c r="F26" s="8"/>
      <c r="G26" s="21" t="s">
        <v>19</v>
      </c>
      <c r="H26" s="12">
        <f>E50*4+E56*5+E60*4</f>
        <v>5919</v>
      </c>
      <c r="I26" s="28">
        <f>E50*2+E56*5+E60*2</f>
        <v>4897</v>
      </c>
      <c r="J26" s="16"/>
      <c r="K26" s="5"/>
    </row>
    <row r="27" spans="1:11" ht="12.75">
      <c r="A27" s="8"/>
      <c r="B27" s="21" t="s">
        <v>20</v>
      </c>
      <c r="C27" s="17">
        <f>E48*4+E57*4+E60*4</f>
        <v>5504</v>
      </c>
      <c r="D27" s="22">
        <f>E48*2+E57*4+E60*2</f>
        <v>4658</v>
      </c>
      <c r="E27" s="9"/>
      <c r="F27" s="8"/>
      <c r="G27" s="21" t="s">
        <v>20</v>
      </c>
      <c r="H27" s="12">
        <f>E50*4+E57*5+E60*4</f>
        <v>6809</v>
      </c>
      <c r="I27" s="28">
        <f>E50*2+E57*5+E60*2</f>
        <v>5787</v>
      </c>
      <c r="J27" s="16"/>
      <c r="K27" s="5"/>
    </row>
    <row r="28" spans="1:11" ht="12.75">
      <c r="A28" s="8"/>
      <c r="B28" s="21" t="s">
        <v>21</v>
      </c>
      <c r="C28" s="17">
        <f>E48*4+E58*4+E60*4</f>
        <v>6116</v>
      </c>
      <c r="D28" s="36">
        <f>E48*2+E58*4+E60*2</f>
        <v>5270</v>
      </c>
      <c r="E28" s="9"/>
      <c r="F28" s="8"/>
      <c r="G28" s="21" t="s">
        <v>21</v>
      </c>
      <c r="H28" s="12">
        <f>E50*4+E58*5+E60*4</f>
        <v>7574</v>
      </c>
      <c r="I28" s="28">
        <f>E50*2+E58*5+E60*2</f>
        <v>6552</v>
      </c>
      <c r="J28" s="16"/>
      <c r="K28" s="5"/>
    </row>
    <row r="29" spans="1:11" ht="13.5" thickBot="1">
      <c r="A29" s="8"/>
      <c r="B29" s="23" t="s">
        <v>22</v>
      </c>
      <c r="C29" s="24">
        <f>E48*4+E59*4+E60*4</f>
        <v>7004</v>
      </c>
      <c r="D29" s="37">
        <f>E48*2+E59*4+E60*2</f>
        <v>6158</v>
      </c>
      <c r="E29" s="9"/>
      <c r="F29" s="8"/>
      <c r="G29" s="23" t="s">
        <v>22</v>
      </c>
      <c r="H29" s="29">
        <f>E50*4+E59*5+E60*4</f>
        <v>8684</v>
      </c>
      <c r="I29" s="30">
        <f>E50*2+E59*5+E60*2</f>
        <v>7662</v>
      </c>
      <c r="J29" s="16"/>
      <c r="K29" s="5"/>
    </row>
    <row r="30" spans="1:11" ht="12.75">
      <c r="A30" s="20"/>
      <c r="B30" s="13"/>
      <c r="C30" s="16"/>
      <c r="D30" s="19"/>
      <c r="E30" s="9"/>
      <c r="F30" s="8"/>
      <c r="G30" s="13"/>
      <c r="H30" s="16"/>
      <c r="I30" s="31"/>
      <c r="J30" s="16"/>
      <c r="K30" s="5"/>
    </row>
    <row r="31" spans="1:31" ht="13.5" thickBot="1">
      <c r="A31" s="25"/>
      <c r="B31" s="25"/>
      <c r="C31" s="25"/>
      <c r="D31" s="25"/>
      <c r="E31" s="8"/>
      <c r="F31" s="25"/>
      <c r="G31" s="25"/>
      <c r="H31" s="25"/>
      <c r="I31" s="25"/>
      <c r="J31" s="25"/>
      <c r="Q31" s="1"/>
      <c r="R31" s="1"/>
      <c r="S31" s="1"/>
      <c r="T31" s="1"/>
      <c r="U31" s="1"/>
      <c r="V31" s="1"/>
      <c r="AA31" s="1"/>
      <c r="AB31" s="1"/>
      <c r="AC31" s="1"/>
      <c r="AD31" s="1"/>
      <c r="AE31" s="1"/>
    </row>
    <row r="32" spans="1:22" ht="13.5" thickBot="1">
      <c r="A32" s="8"/>
      <c r="B32" s="59" t="s">
        <v>39</v>
      </c>
      <c r="C32" s="60"/>
      <c r="D32" s="61"/>
      <c r="E32" s="9"/>
      <c r="F32" s="8"/>
      <c r="G32" s="59" t="s">
        <v>40</v>
      </c>
      <c r="H32" s="60"/>
      <c r="I32" s="61"/>
      <c r="J32" s="43"/>
      <c r="Q32" s="1"/>
      <c r="R32" s="1"/>
      <c r="S32" s="1"/>
      <c r="T32" s="1"/>
      <c r="U32" s="1"/>
      <c r="V32" s="1"/>
    </row>
    <row r="33" spans="1:10" ht="12.75" customHeight="1">
      <c r="A33" s="8"/>
      <c r="B33" s="62" t="s">
        <v>23</v>
      </c>
      <c r="C33" s="64" t="s">
        <v>0</v>
      </c>
      <c r="D33" s="65"/>
      <c r="E33" s="9"/>
      <c r="F33" s="8"/>
      <c r="G33" s="62" t="s">
        <v>23</v>
      </c>
      <c r="H33" s="64" t="s">
        <v>0</v>
      </c>
      <c r="I33" s="65"/>
      <c r="J33" s="13"/>
    </row>
    <row r="34" spans="1:10" ht="12.75">
      <c r="A34" s="8"/>
      <c r="B34" s="62"/>
      <c r="C34" s="66" t="s">
        <v>1</v>
      </c>
      <c r="D34" s="68" t="s">
        <v>2</v>
      </c>
      <c r="E34" s="9"/>
      <c r="F34" s="8"/>
      <c r="G34" s="62"/>
      <c r="H34" s="66" t="s">
        <v>1</v>
      </c>
      <c r="I34" s="68" t="s">
        <v>2</v>
      </c>
      <c r="J34" s="13"/>
    </row>
    <row r="35" spans="1:10" ht="12.75">
      <c r="A35" s="15"/>
      <c r="B35" s="63"/>
      <c r="C35" s="67"/>
      <c r="D35" s="69"/>
      <c r="E35" s="9"/>
      <c r="F35" s="15"/>
      <c r="G35" s="63"/>
      <c r="H35" s="67"/>
      <c r="I35" s="69"/>
      <c r="J35" s="13"/>
    </row>
    <row r="36" spans="1:10" ht="12.75">
      <c r="A36" s="8"/>
      <c r="B36" s="21" t="s">
        <v>15</v>
      </c>
      <c r="C36" s="17">
        <f>E49*4+E52*5+E60*4</f>
        <v>4943</v>
      </c>
      <c r="D36" s="22">
        <f>E49*2+E52*5+E60*2</f>
        <v>4029</v>
      </c>
      <c r="E36" s="9"/>
      <c r="F36" s="8"/>
      <c r="G36" s="21" t="s">
        <v>15</v>
      </c>
      <c r="H36" s="17">
        <f>E51*4+E52*6+E60*4</f>
        <v>6202</v>
      </c>
      <c r="I36" s="22">
        <f>E51*2+E52*6+E60*2</f>
        <v>4970</v>
      </c>
      <c r="J36" s="19"/>
    </row>
    <row r="37" spans="1:10" ht="12.75">
      <c r="A37" s="8"/>
      <c r="B37" s="21" t="s">
        <v>16</v>
      </c>
      <c r="C37" s="17">
        <f>E49*4+E53*5+E60*4</f>
        <v>5588</v>
      </c>
      <c r="D37" s="22">
        <f>E49*2+E53*5+E60*2</f>
        <v>4674</v>
      </c>
      <c r="E37" s="9"/>
      <c r="F37" s="8"/>
      <c r="G37" s="21" t="s">
        <v>16</v>
      </c>
      <c r="H37" s="17">
        <f>E51*4+E53*6+E60*4</f>
        <v>6976</v>
      </c>
      <c r="I37" s="22">
        <f>E51*2+E53*6+E60*2</f>
        <v>5744</v>
      </c>
      <c r="J37" s="19"/>
    </row>
    <row r="38" spans="1:11" ht="12.75">
      <c r="A38" s="8"/>
      <c r="B38" s="21" t="s">
        <v>17</v>
      </c>
      <c r="C38" s="17">
        <f>E49*4+E54*5+E60*4</f>
        <v>6093</v>
      </c>
      <c r="D38" s="22">
        <f>E49*2+E54*5+E60*2</f>
        <v>5179</v>
      </c>
      <c r="E38" s="9"/>
      <c r="F38" s="8"/>
      <c r="G38" s="21" t="s">
        <v>17</v>
      </c>
      <c r="H38" s="17">
        <f>E51*4+E54*6+E60*4</f>
        <v>7582</v>
      </c>
      <c r="I38" s="22">
        <f>E51*2+E54*6+E60*2</f>
        <v>6350</v>
      </c>
      <c r="J38" s="19"/>
      <c r="K38" s="5"/>
    </row>
    <row r="39" spans="1:11" ht="12.75">
      <c r="A39" s="8"/>
      <c r="B39" s="21" t="s">
        <v>18</v>
      </c>
      <c r="C39" s="17">
        <f>E49*4+E55*5+E60*4</f>
        <v>7058</v>
      </c>
      <c r="D39" s="22">
        <f>E49*2+E55*5+E60*2</f>
        <v>6144</v>
      </c>
      <c r="E39" s="9"/>
      <c r="F39" s="8"/>
      <c r="G39" s="21" t="s">
        <v>18</v>
      </c>
      <c r="H39" s="17">
        <f>E51*4+E55*6+E60*4</f>
        <v>8740</v>
      </c>
      <c r="I39" s="22">
        <f>E51*2+E55*6+E60*2</f>
        <v>7508</v>
      </c>
      <c r="J39" s="19"/>
      <c r="K39" s="5"/>
    </row>
    <row r="40" spans="1:11" ht="12.75">
      <c r="A40" s="8"/>
      <c r="B40" s="21" t="s">
        <v>19</v>
      </c>
      <c r="C40" s="17">
        <f>E49*4+E56*5+E60*4</f>
        <v>5703</v>
      </c>
      <c r="D40" s="22">
        <f>E49*2+E56*5+E60*2</f>
        <v>4789</v>
      </c>
      <c r="E40" s="9"/>
      <c r="F40" s="8"/>
      <c r="G40" s="21" t="s">
        <v>19</v>
      </c>
      <c r="H40" s="17">
        <f>E51*4+E56*6+E60*4</f>
        <v>7114</v>
      </c>
      <c r="I40" s="22">
        <f>E51*2+E56*6+E60*2</f>
        <v>5882</v>
      </c>
      <c r="J40" s="19"/>
      <c r="K40" s="5"/>
    </row>
    <row r="41" spans="1:11" ht="12.75">
      <c r="A41" s="8"/>
      <c r="B41" s="21" t="s">
        <v>20</v>
      </c>
      <c r="C41" s="17">
        <f>E49*4+E57*5+E60*4</f>
        <v>6593</v>
      </c>
      <c r="D41" s="22">
        <f>E49*2+E57*5+E60*2</f>
        <v>5679</v>
      </c>
      <c r="E41" s="9"/>
      <c r="F41" s="8"/>
      <c r="G41" s="21" t="s">
        <v>20</v>
      </c>
      <c r="H41" s="17">
        <f>E51*4+E57*6+E60*4</f>
        <v>8182</v>
      </c>
      <c r="I41" s="22">
        <f>E51*2+E57*6+E60*2</f>
        <v>6950</v>
      </c>
      <c r="J41" s="19"/>
      <c r="K41" s="4"/>
    </row>
    <row r="42" spans="1:11" ht="12.75">
      <c r="A42" s="8"/>
      <c r="B42" s="21" t="s">
        <v>21</v>
      </c>
      <c r="C42" s="17">
        <f>E49*4+E58*5+E60*4</f>
        <v>7358</v>
      </c>
      <c r="D42" s="36">
        <f>E49*2+E58*5+E60*2</f>
        <v>6444</v>
      </c>
      <c r="E42" s="9"/>
      <c r="F42" s="8"/>
      <c r="G42" s="21" t="s">
        <v>21</v>
      </c>
      <c r="H42" s="17">
        <f>E51*4+E58*6+E60*4</f>
        <v>9100</v>
      </c>
      <c r="I42" s="36">
        <f>E51*2+E58*6+E60*2</f>
        <v>7868</v>
      </c>
      <c r="J42" s="19"/>
      <c r="K42" s="1"/>
    </row>
    <row r="43" spans="1:10" ht="13.5" thickBot="1">
      <c r="A43" s="8"/>
      <c r="B43" s="23" t="s">
        <v>22</v>
      </c>
      <c r="C43" s="24">
        <f>E49*4+E59*5+E60*4</f>
        <v>8468</v>
      </c>
      <c r="D43" s="37">
        <f>E49*2+E59*5+E60*2</f>
        <v>7554</v>
      </c>
      <c r="E43" s="9"/>
      <c r="F43" s="8"/>
      <c r="G43" s="23" t="s">
        <v>22</v>
      </c>
      <c r="H43" s="38">
        <f>E51*4+E59*6+E60*4</f>
        <v>10432</v>
      </c>
      <c r="I43" s="37">
        <f>E51*2+E59*6+E60*2</f>
        <v>9200</v>
      </c>
      <c r="J43" s="19"/>
    </row>
    <row r="44" spans="1:10" ht="12.75">
      <c r="A44" s="8"/>
      <c r="B44" s="8"/>
      <c r="C44" s="19"/>
      <c r="D44" s="19"/>
      <c r="E44" s="9"/>
      <c r="F44" s="8"/>
      <c r="G44" s="8"/>
      <c r="H44" s="19"/>
      <c r="I44" s="19"/>
      <c r="J44" s="19"/>
    </row>
    <row r="45" spans="1:10" ht="12.75">
      <c r="A45" s="8"/>
      <c r="B45" s="72" t="s">
        <v>10</v>
      </c>
      <c r="C45" s="72"/>
      <c r="D45" s="72"/>
      <c r="E45" s="9"/>
      <c r="F45" s="8"/>
      <c r="G45" s="13"/>
      <c r="H45" s="19"/>
      <c r="I45" s="19"/>
      <c r="J45" s="19"/>
    </row>
    <row r="46" spans="1:10" ht="13.5" thickBot="1">
      <c r="A46" s="8"/>
      <c r="B46" s="72"/>
      <c r="C46" s="72"/>
      <c r="D46" s="72"/>
      <c r="E46" s="1"/>
      <c r="F46" s="1"/>
      <c r="G46" s="1"/>
      <c r="H46" s="1"/>
      <c r="I46" s="1"/>
      <c r="J46" s="1"/>
    </row>
    <row r="47" spans="1:10" ht="12.75">
      <c r="A47" s="8"/>
      <c r="B47" s="70" t="s">
        <v>3</v>
      </c>
      <c r="C47" s="71"/>
      <c r="D47" s="71"/>
      <c r="E47" s="46" t="s">
        <v>11</v>
      </c>
      <c r="F47" s="47"/>
      <c r="G47" s="1"/>
      <c r="H47" s="1"/>
      <c r="I47" s="1"/>
      <c r="J47" s="1"/>
    </row>
    <row r="48" spans="1:6" ht="12.75">
      <c r="A48" s="8"/>
      <c r="B48" s="53" t="s">
        <v>24</v>
      </c>
      <c r="C48" s="54"/>
      <c r="D48" s="54"/>
      <c r="E48" s="44">
        <v>333</v>
      </c>
      <c r="F48" s="45"/>
    </row>
    <row r="49" spans="1:6" ht="12.75">
      <c r="A49" s="8"/>
      <c r="B49" s="55" t="s">
        <v>25</v>
      </c>
      <c r="C49" s="56"/>
      <c r="D49" s="56"/>
      <c r="E49" s="44">
        <v>367</v>
      </c>
      <c r="F49" s="45"/>
    </row>
    <row r="50" spans="1:6" ht="12.75">
      <c r="A50" s="8"/>
      <c r="B50" s="55" t="s">
        <v>26</v>
      </c>
      <c r="C50" s="56"/>
      <c r="D50" s="56"/>
      <c r="E50" s="44">
        <v>421</v>
      </c>
      <c r="F50" s="45"/>
    </row>
    <row r="51" spans="1:6" ht="12.75">
      <c r="A51" s="25"/>
      <c r="B51" s="55" t="s">
        <v>27</v>
      </c>
      <c r="C51" s="56"/>
      <c r="D51" s="56"/>
      <c r="E51" s="44">
        <v>526</v>
      </c>
      <c r="F51" s="45"/>
    </row>
    <row r="52" spans="1:10" ht="12.75">
      <c r="A52" s="8"/>
      <c r="B52" s="55" t="s">
        <v>28</v>
      </c>
      <c r="C52" s="56"/>
      <c r="D52" s="56"/>
      <c r="E52" s="44">
        <v>623</v>
      </c>
      <c r="F52" s="45"/>
      <c r="G52" s="32"/>
      <c r="H52" s="14"/>
      <c r="I52" s="14"/>
      <c r="J52" s="14"/>
    </row>
    <row r="53" spans="1:10" ht="12.75">
      <c r="A53" s="8"/>
      <c r="B53" s="55" t="s">
        <v>29</v>
      </c>
      <c r="C53" s="56"/>
      <c r="D53" s="56"/>
      <c r="E53" s="44">
        <v>752</v>
      </c>
      <c r="F53" s="45"/>
      <c r="G53" s="32"/>
      <c r="H53" s="13"/>
      <c r="I53" s="13"/>
      <c r="J53" s="13"/>
    </row>
    <row r="54" spans="1:10" ht="12.75">
      <c r="A54" s="15"/>
      <c r="B54" s="55" t="s">
        <v>30</v>
      </c>
      <c r="C54" s="56"/>
      <c r="D54" s="56"/>
      <c r="E54" s="44">
        <v>853</v>
      </c>
      <c r="F54" s="45"/>
      <c r="G54" s="13"/>
      <c r="H54" s="19"/>
      <c r="I54" s="19"/>
      <c r="J54" s="19"/>
    </row>
    <row r="55" spans="1:10" ht="12.75">
      <c r="A55" s="8"/>
      <c r="B55" s="55" t="s">
        <v>31</v>
      </c>
      <c r="C55" s="56"/>
      <c r="D55" s="56"/>
      <c r="E55" s="44">
        <v>1046</v>
      </c>
      <c r="F55" s="45"/>
      <c r="G55" s="13"/>
      <c r="H55" s="19"/>
      <c r="I55" s="19"/>
      <c r="J55" s="19"/>
    </row>
    <row r="56" spans="1:10" ht="12.75">
      <c r="A56" s="8"/>
      <c r="B56" s="55" t="s">
        <v>33</v>
      </c>
      <c r="C56" s="56"/>
      <c r="D56" s="56"/>
      <c r="E56" s="44">
        <v>775</v>
      </c>
      <c r="F56" s="45"/>
      <c r="G56" s="13"/>
      <c r="H56" s="19"/>
      <c r="I56" s="19"/>
      <c r="J56" s="19"/>
    </row>
    <row r="57" spans="1:10" ht="12.75">
      <c r="A57" s="8"/>
      <c r="B57" s="55" t="s">
        <v>32</v>
      </c>
      <c r="C57" s="56"/>
      <c r="D57" s="56"/>
      <c r="E57" s="44">
        <v>953</v>
      </c>
      <c r="F57" s="45"/>
      <c r="G57" s="13"/>
      <c r="H57" s="19"/>
      <c r="I57" s="19"/>
      <c r="J57" s="19"/>
    </row>
    <row r="58" spans="1:10" ht="12.75">
      <c r="A58" s="8"/>
      <c r="B58" s="55" t="s">
        <v>34</v>
      </c>
      <c r="C58" s="56"/>
      <c r="D58" s="56"/>
      <c r="E58" s="44">
        <v>1106</v>
      </c>
      <c r="F58" s="45"/>
      <c r="G58" s="13"/>
      <c r="H58" s="19"/>
      <c r="I58" s="19"/>
      <c r="J58" s="19"/>
    </row>
    <row r="59" spans="1:11" ht="12.75">
      <c r="A59" s="8"/>
      <c r="B59" s="55" t="s">
        <v>35</v>
      </c>
      <c r="C59" s="56"/>
      <c r="D59" s="56"/>
      <c r="E59" s="44">
        <v>1328</v>
      </c>
      <c r="F59" s="45"/>
      <c r="G59" s="13"/>
      <c r="H59" s="19"/>
      <c r="I59" s="19"/>
      <c r="J59" s="19"/>
      <c r="K59" s="5"/>
    </row>
    <row r="60" spans="1:11" ht="13.5" thickBot="1">
      <c r="A60" s="8"/>
      <c r="B60" s="57" t="s">
        <v>4</v>
      </c>
      <c r="C60" s="58"/>
      <c r="D60" s="58"/>
      <c r="E60" s="51">
        <v>90</v>
      </c>
      <c r="F60" s="52"/>
      <c r="G60" s="33"/>
      <c r="K60" s="5"/>
    </row>
    <row r="61" spans="1:11" ht="12.75">
      <c r="A61" s="8"/>
      <c r="B61" s="49"/>
      <c r="C61" s="49"/>
      <c r="D61" s="49"/>
      <c r="E61" s="18"/>
      <c r="F61" s="8"/>
      <c r="G61" s="8"/>
      <c r="H61" s="33"/>
      <c r="I61" s="33"/>
      <c r="J61" s="33"/>
      <c r="K61" s="5"/>
    </row>
    <row r="62" spans="1:11" ht="12.75">
      <c r="A62" s="3"/>
      <c r="B62" s="2" t="s">
        <v>9</v>
      </c>
      <c r="C62" s="3"/>
      <c r="D62" s="2"/>
      <c r="E62" s="5"/>
      <c r="G62" s="2"/>
      <c r="H62" s="19"/>
      <c r="I62" s="19"/>
      <c r="J62" s="19"/>
      <c r="K62" s="5"/>
    </row>
    <row r="63" spans="1:11" ht="12.75">
      <c r="A63" s="3"/>
      <c r="B63" s="2"/>
      <c r="C63" s="3"/>
      <c r="D63" s="2"/>
      <c r="E63" s="5"/>
      <c r="G63" s="2"/>
      <c r="H63" s="3"/>
      <c r="I63" s="2"/>
      <c r="J63" s="2"/>
      <c r="K63" s="5"/>
    </row>
    <row r="64" spans="1:11" ht="12.75">
      <c r="A64" s="3"/>
      <c r="B64" s="2"/>
      <c r="C64" s="3"/>
      <c r="D64" s="2"/>
      <c r="E64" s="5"/>
      <c r="G64" s="2"/>
      <c r="H64" s="3"/>
      <c r="I64" s="2"/>
      <c r="J64" s="2"/>
      <c r="K64" s="5"/>
    </row>
    <row r="65" spans="1:11" ht="12.75">
      <c r="A65" s="3"/>
      <c r="B65" s="2"/>
      <c r="C65" s="3"/>
      <c r="D65" s="2"/>
      <c r="E65" s="5"/>
      <c r="G65" s="40"/>
      <c r="H65" s="3" t="s">
        <v>42</v>
      </c>
      <c r="I65" s="2"/>
      <c r="J65" s="2"/>
      <c r="K65" s="5"/>
    </row>
    <row r="66" spans="1:11" ht="12.75">
      <c r="A66" s="3"/>
      <c r="B66" s="2"/>
      <c r="C66" s="3"/>
      <c r="D66" s="2"/>
      <c r="E66" s="5"/>
      <c r="G66" s="2"/>
      <c r="H66" s="41"/>
      <c r="I66" s="41"/>
      <c r="J66" s="41"/>
      <c r="K66" s="5"/>
    </row>
    <row r="67" spans="1:11" ht="12.75">
      <c r="A67" s="3"/>
      <c r="B67" s="2"/>
      <c r="C67" s="3"/>
      <c r="D67" s="2"/>
      <c r="E67" s="5"/>
      <c r="G67" s="2"/>
      <c r="H67" s="3"/>
      <c r="I67" s="2"/>
      <c r="J67" s="2"/>
      <c r="K67" s="5"/>
    </row>
    <row r="68" spans="1:11" ht="12" customHeight="1">
      <c r="A68" s="3"/>
      <c r="B68" s="2"/>
      <c r="C68" s="3"/>
      <c r="D68" s="2"/>
      <c r="E68" s="5"/>
      <c r="G68" s="2"/>
      <c r="H68" s="3"/>
      <c r="I68" s="2"/>
      <c r="J68" s="2"/>
      <c r="K68" s="5"/>
    </row>
    <row r="69" spans="7:11" ht="12.75">
      <c r="G69" s="1"/>
      <c r="H69" s="3"/>
      <c r="I69" s="2"/>
      <c r="J69" s="2"/>
      <c r="K69" s="5"/>
    </row>
    <row r="70" spans="8:11" ht="12.75">
      <c r="H70" s="1"/>
      <c r="I70" s="1"/>
      <c r="J70" s="1"/>
      <c r="K70" s="1"/>
    </row>
  </sheetData>
  <sheetProtection/>
  <mergeCells count="53">
    <mergeCell ref="B6:I6"/>
    <mergeCell ref="B14:I14"/>
    <mergeCell ref="B15:I15"/>
    <mergeCell ref="B19:B21"/>
    <mergeCell ref="C19:D19"/>
    <mergeCell ref="G33:G35"/>
    <mergeCell ref="H33:I33"/>
    <mergeCell ref="H34:H35"/>
    <mergeCell ref="I34:I35"/>
    <mergeCell ref="B47:D47"/>
    <mergeCell ref="B56:D56"/>
    <mergeCell ref="G19:G21"/>
    <mergeCell ref="H19:I19"/>
    <mergeCell ref="G32:I32"/>
    <mergeCell ref="B18:D18"/>
    <mergeCell ref="C20:C21"/>
    <mergeCell ref="D20:D21"/>
    <mergeCell ref="G18:I18"/>
    <mergeCell ref="B45:D46"/>
    <mergeCell ref="B57:D57"/>
    <mergeCell ref="B55:D55"/>
    <mergeCell ref="B32:D32"/>
    <mergeCell ref="B33:B35"/>
    <mergeCell ref="C33:D33"/>
    <mergeCell ref="C34:C35"/>
    <mergeCell ref="D34:D35"/>
    <mergeCell ref="B59:D59"/>
    <mergeCell ref="B61:D61"/>
    <mergeCell ref="B48:D48"/>
    <mergeCell ref="B49:D49"/>
    <mergeCell ref="B50:D50"/>
    <mergeCell ref="B51:D51"/>
    <mergeCell ref="B52:D52"/>
    <mergeCell ref="B53:D53"/>
    <mergeCell ref="B54:D54"/>
    <mergeCell ref="B60:D60"/>
    <mergeCell ref="B58:D58"/>
    <mergeCell ref="E60:F60"/>
    <mergeCell ref="E57:F57"/>
    <mergeCell ref="E56:F56"/>
    <mergeCell ref="E55:F55"/>
    <mergeCell ref="E58:F58"/>
    <mergeCell ref="E59:F59"/>
    <mergeCell ref="E48:F48"/>
    <mergeCell ref="E47:F47"/>
    <mergeCell ref="C1:H2"/>
    <mergeCell ref="E54:F54"/>
    <mergeCell ref="E53:F53"/>
    <mergeCell ref="E52:F52"/>
    <mergeCell ref="E51:F51"/>
    <mergeCell ref="E50:F50"/>
    <mergeCell ref="E49:F49"/>
    <mergeCell ref="B16:I1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Комания "Сейфы2</cp:lastModifiedBy>
  <cp:lastPrinted>2023-09-01T09:48:48Z</cp:lastPrinted>
  <dcterms:created xsi:type="dcterms:W3CDTF">1996-10-08T23:32:33Z</dcterms:created>
  <dcterms:modified xsi:type="dcterms:W3CDTF">2023-10-11T11:05:43Z</dcterms:modified>
  <cp:category/>
  <cp:version/>
  <cp:contentType/>
  <cp:contentStatus/>
</cp:coreProperties>
</file>